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Eiji Maekawa\Downloads\"/>
    </mc:Choice>
  </mc:AlternateContent>
  <xr:revisionPtr revIDLastSave="0" documentId="8_{8C3C199C-1BE9-4099-8577-3DE58247692C}" xr6:coauthVersionLast="47" xr6:coauthVersionMax="47" xr10:uidLastSave="{00000000-0000-0000-0000-000000000000}"/>
  <bookViews>
    <workbookView xWindow="-120" yWindow="-120" windowWidth="29040" windowHeight="15840" xr2:uid="{00000000-000D-0000-FFFF-FFFF00000000}"/>
  </bookViews>
  <sheets>
    <sheet name="申込集計表" sheetId="5" r:id="rId1"/>
    <sheet name="個人種目　申込用紙" sheetId="1" r:id="rId2"/>
    <sheet name="リレー種目　申込用紙" sheetId="6" r:id="rId3"/>
    <sheet name="このシートはさわらないでください（個人）" sheetId="3" r:id="rId4"/>
  </sheets>
  <definedNames>
    <definedName name="_xlnm._FilterDatabase" localSheetId="3" hidden="1">'このシートはさわらないでください（個人）'!$A$1:$AL$61</definedName>
    <definedName name="_xlnm.Print_Area" localSheetId="2">'リレー種目　申込用紙'!$A$1:$L$49</definedName>
    <definedName name="_xlnm.Print_Area" localSheetId="1">'個人種目　申込用紙'!$A$1:$M$129</definedName>
    <definedName name="_xlnm.Print_Area" localSheetId="0">申込集計表!$A$1:$AC$34</definedName>
    <definedName name="_xlnm.Print_Titles" localSheetId="2">'リレー種目　申込用紙'!$1:$9</definedName>
    <definedName name="_xlnm.Print_Titles" localSheetId="1">'個人種目　申込用紙'!$1:$9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6" l="1"/>
  <c r="A14" i="6" s="1"/>
  <c r="X16" i="5"/>
  <c r="X17" i="5"/>
  <c r="I19" i="5" s="1"/>
  <c r="V19" i="5" s="1"/>
  <c r="X18" i="5"/>
  <c r="I20" i="5" s="1"/>
  <c r="V20" i="5" s="1"/>
  <c r="V21" i="5"/>
  <c r="AD125" i="1"/>
  <c r="AO124" i="1"/>
  <c r="AM124" i="1"/>
  <c r="AL124" i="1"/>
  <c r="AN124" i="1" s="1"/>
  <c r="AK124" i="1"/>
  <c r="AI124" i="1"/>
  <c r="AJ124" i="1" s="1"/>
  <c r="AH124" i="1"/>
  <c r="AG124" i="1"/>
  <c r="AE124" i="1"/>
  <c r="AD124" i="1"/>
  <c r="AF124" i="1" s="1"/>
  <c r="AC124" i="1"/>
  <c r="AB124" i="1"/>
  <c r="AA124" i="1"/>
  <c r="Z124" i="1"/>
  <c r="Y124" i="1"/>
  <c r="X124" i="1"/>
  <c r="W124" i="1"/>
  <c r="A16" i="6" l="1"/>
  <c r="V22" i="5"/>
  <c r="A12" i="1"/>
  <c r="A14" i="1" s="1"/>
  <c r="A16" i="1" s="1"/>
  <c r="A18" i="1" s="1"/>
  <c r="A20" i="1" s="1"/>
  <c r="A22" i="1" s="1"/>
  <c r="A24" i="1" s="1"/>
  <c r="A26" i="1" s="1"/>
  <c r="A28" i="1" s="1"/>
  <c r="A30" i="1" s="1"/>
  <c r="A32" i="1" s="1"/>
  <c r="A34" i="1" s="1"/>
  <c r="A36" i="1" s="1"/>
  <c r="A38" i="1" s="1"/>
  <c r="A40" i="1" s="1"/>
  <c r="A42" i="1" s="1"/>
  <c r="A44" i="1" s="1"/>
  <c r="A46" i="1" s="1"/>
  <c r="A48" i="1" s="1"/>
  <c r="A50" i="1" s="1"/>
  <c r="A52" i="1" s="1"/>
  <c r="A54" i="1" s="1"/>
  <c r="A56" i="1" s="1"/>
  <c r="A58" i="1" s="1"/>
  <c r="A60" i="1" s="1"/>
  <c r="A62" i="1" s="1"/>
  <c r="A64" i="1" s="1"/>
  <c r="A66" i="1" s="1"/>
  <c r="A68" i="1" s="1"/>
  <c r="A70" i="1" s="1"/>
  <c r="A72" i="1" s="1"/>
  <c r="A74" i="1" s="1"/>
  <c r="A76" i="1" s="1"/>
  <c r="A78" i="1" s="1"/>
  <c r="A80" i="1" s="1"/>
  <c r="A82" i="1" s="1"/>
  <c r="A84" i="1" s="1"/>
  <c r="A86" i="1" s="1"/>
  <c r="A88" i="1" s="1"/>
  <c r="A90" i="1" s="1"/>
  <c r="A92" i="1" s="1"/>
  <c r="A94" i="1" s="1"/>
  <c r="A96" i="1" s="1"/>
  <c r="A98" i="1" s="1"/>
  <c r="A100" i="1" s="1"/>
  <c r="A102" i="1" s="1"/>
  <c r="A104" i="1" s="1"/>
  <c r="A106" i="1" s="1"/>
  <c r="A108" i="1" s="1"/>
  <c r="A110" i="1" s="1"/>
  <c r="A112" i="1" s="1"/>
  <c r="A114" i="1" s="1"/>
  <c r="A116" i="1" s="1"/>
  <c r="A118" i="1" s="1"/>
  <c r="A120" i="1" s="1"/>
  <c r="AD129" i="1"/>
  <c r="AD128" i="1"/>
  <c r="AD127" i="1"/>
  <c r="AD126" i="1"/>
  <c r="AD123" i="1"/>
  <c r="AD122" i="1"/>
  <c r="AD121" i="1"/>
  <c r="AD120" i="1"/>
  <c r="AD119" i="1"/>
  <c r="AD118" i="1"/>
  <c r="AD117" i="1"/>
  <c r="AD116" i="1"/>
  <c r="AD115" i="1"/>
  <c r="AD114" i="1"/>
  <c r="AD113" i="1"/>
  <c r="AD112" i="1"/>
  <c r="AD111" i="1"/>
  <c r="AD110" i="1"/>
  <c r="AD109" i="1"/>
  <c r="AD108" i="1"/>
  <c r="AD107" i="1"/>
  <c r="AD106" i="1"/>
  <c r="AD105"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AD22" i="1"/>
  <c r="AD21" i="1"/>
  <c r="AD20" i="1"/>
  <c r="AD19" i="1"/>
  <c r="AD18" i="1"/>
  <c r="AD17" i="1"/>
  <c r="AD16" i="1"/>
  <c r="AD15" i="1"/>
  <c r="AD14" i="1"/>
  <c r="AD13" i="1"/>
  <c r="AD12" i="1"/>
  <c r="AD11" i="1"/>
  <c r="AD10" i="1"/>
  <c r="AD9" i="1"/>
  <c r="AD8" i="1"/>
  <c r="A18" i="6" l="1"/>
  <c r="A20" i="6" s="1"/>
  <c r="A122" i="1"/>
  <c r="A124" i="1" s="1"/>
  <c r="A126" i="1" s="1"/>
  <c r="A128" i="1" s="1"/>
  <c r="V124" i="1"/>
  <c r="A3" i="3"/>
  <c r="D3" i="3"/>
  <c r="E3" i="3"/>
  <c r="A4" i="3"/>
  <c r="D4" i="3"/>
  <c r="E4" i="3"/>
  <c r="A5" i="3"/>
  <c r="D5" i="3"/>
  <c r="E5" i="3"/>
  <c r="A6" i="3"/>
  <c r="D6" i="3"/>
  <c r="E6" i="3"/>
  <c r="A7" i="3"/>
  <c r="D7" i="3"/>
  <c r="E7" i="3"/>
  <c r="A8" i="3"/>
  <c r="D8" i="3"/>
  <c r="E8" i="3"/>
  <c r="A9" i="3"/>
  <c r="D9" i="3"/>
  <c r="E9" i="3"/>
  <c r="A10" i="3"/>
  <c r="D10" i="3"/>
  <c r="E10" i="3"/>
  <c r="A11" i="3"/>
  <c r="D11" i="3"/>
  <c r="E11" i="3"/>
  <c r="A12" i="3"/>
  <c r="D12" i="3"/>
  <c r="E12" i="3"/>
  <c r="A13" i="3"/>
  <c r="D13" i="3"/>
  <c r="E13" i="3"/>
  <c r="A14" i="3"/>
  <c r="D14" i="3"/>
  <c r="E14" i="3"/>
  <c r="A15" i="3"/>
  <c r="D15" i="3"/>
  <c r="E15" i="3"/>
  <c r="A16" i="3"/>
  <c r="D16" i="3"/>
  <c r="E16" i="3"/>
  <c r="A17" i="3"/>
  <c r="D17" i="3"/>
  <c r="E17" i="3"/>
  <c r="A18" i="3"/>
  <c r="D18" i="3"/>
  <c r="E18" i="3"/>
  <c r="A19" i="3"/>
  <c r="D19" i="3"/>
  <c r="E19" i="3"/>
  <c r="A20" i="3"/>
  <c r="D20" i="3"/>
  <c r="E20" i="3"/>
  <c r="A21" i="3"/>
  <c r="D21" i="3"/>
  <c r="E21" i="3"/>
  <c r="A22" i="3"/>
  <c r="D22" i="3"/>
  <c r="E22" i="3"/>
  <c r="A23" i="3"/>
  <c r="D23" i="3"/>
  <c r="E23" i="3"/>
  <c r="A24" i="3"/>
  <c r="D24" i="3"/>
  <c r="E24" i="3"/>
  <c r="A25" i="3"/>
  <c r="D25" i="3"/>
  <c r="E25" i="3"/>
  <c r="A26" i="3"/>
  <c r="D26" i="3"/>
  <c r="E26" i="3"/>
  <c r="A27" i="3"/>
  <c r="D27" i="3"/>
  <c r="E27" i="3"/>
  <c r="A28" i="3"/>
  <c r="D28" i="3"/>
  <c r="E28" i="3"/>
  <c r="A29" i="3"/>
  <c r="D29" i="3"/>
  <c r="E29" i="3"/>
  <c r="A30" i="3"/>
  <c r="D30" i="3"/>
  <c r="E30" i="3"/>
  <c r="A31" i="3"/>
  <c r="D31" i="3"/>
  <c r="E31" i="3"/>
  <c r="A32" i="3"/>
  <c r="D32" i="3"/>
  <c r="E32" i="3"/>
  <c r="A33" i="3"/>
  <c r="D33" i="3"/>
  <c r="E33" i="3"/>
  <c r="A34" i="3"/>
  <c r="D34" i="3"/>
  <c r="E34" i="3"/>
  <c r="A35" i="3"/>
  <c r="D35" i="3"/>
  <c r="E35" i="3"/>
  <c r="A36" i="3"/>
  <c r="D36" i="3"/>
  <c r="E36" i="3"/>
  <c r="A37" i="3"/>
  <c r="D37" i="3"/>
  <c r="E37" i="3"/>
  <c r="A38" i="3"/>
  <c r="D38" i="3"/>
  <c r="E38" i="3"/>
  <c r="A39" i="3"/>
  <c r="D39" i="3"/>
  <c r="E39" i="3"/>
  <c r="A40" i="3"/>
  <c r="D40" i="3"/>
  <c r="E40" i="3"/>
  <c r="A41" i="3"/>
  <c r="D41" i="3"/>
  <c r="E41" i="3"/>
  <c r="A42" i="3"/>
  <c r="D42" i="3"/>
  <c r="E42" i="3"/>
  <c r="A43" i="3"/>
  <c r="D43" i="3"/>
  <c r="E43" i="3"/>
  <c r="A44" i="3"/>
  <c r="D44" i="3"/>
  <c r="E44" i="3"/>
  <c r="A45" i="3"/>
  <c r="D45" i="3"/>
  <c r="E45" i="3"/>
  <c r="A46" i="3"/>
  <c r="D46" i="3"/>
  <c r="E46" i="3"/>
  <c r="A47" i="3"/>
  <c r="D47" i="3"/>
  <c r="E47" i="3"/>
  <c r="A48" i="3"/>
  <c r="D48" i="3"/>
  <c r="E48" i="3"/>
  <c r="A49" i="3"/>
  <c r="D49" i="3"/>
  <c r="E49" i="3"/>
  <c r="A50" i="3"/>
  <c r="D50" i="3"/>
  <c r="E50" i="3"/>
  <c r="A51" i="3"/>
  <c r="D51" i="3"/>
  <c r="E51" i="3"/>
  <c r="A52" i="3"/>
  <c r="D52" i="3"/>
  <c r="E52" i="3"/>
  <c r="A53" i="3"/>
  <c r="D53" i="3"/>
  <c r="E53" i="3"/>
  <c r="A54" i="3"/>
  <c r="D54" i="3"/>
  <c r="E54" i="3"/>
  <c r="A55" i="3"/>
  <c r="D55" i="3"/>
  <c r="E55" i="3"/>
  <c r="A56" i="3"/>
  <c r="D56" i="3"/>
  <c r="E56" i="3"/>
  <c r="A57" i="3"/>
  <c r="D57" i="3"/>
  <c r="E57" i="3"/>
  <c r="A58" i="3"/>
  <c r="D58" i="3"/>
  <c r="E58" i="3"/>
  <c r="A59" i="3"/>
  <c r="D59" i="3"/>
  <c r="E59" i="3"/>
  <c r="A60" i="3"/>
  <c r="D60" i="3"/>
  <c r="E60" i="3"/>
  <c r="A61" i="3"/>
  <c r="D61" i="3"/>
  <c r="E61" i="3"/>
  <c r="A2" i="3"/>
  <c r="W10" i="1"/>
  <c r="K3" i="3" s="1"/>
  <c r="X10" i="1"/>
  <c r="L3" i="3" s="1"/>
  <c r="W12" i="1"/>
  <c r="K4" i="3" s="1"/>
  <c r="X12" i="1"/>
  <c r="L4" i="3" s="1"/>
  <c r="W14" i="1"/>
  <c r="K5" i="3" s="1"/>
  <c r="X14" i="1"/>
  <c r="L5" i="3" s="1"/>
  <c r="W16" i="1"/>
  <c r="K6" i="3" s="1"/>
  <c r="X16" i="1"/>
  <c r="L6" i="3" s="1"/>
  <c r="W18" i="1"/>
  <c r="K7" i="3" s="1"/>
  <c r="X18" i="1"/>
  <c r="L7" i="3" s="1"/>
  <c r="W20" i="1"/>
  <c r="K8" i="3" s="1"/>
  <c r="X20" i="1"/>
  <c r="L8" i="3" s="1"/>
  <c r="W22" i="1"/>
  <c r="K9" i="3" s="1"/>
  <c r="X22" i="1"/>
  <c r="L9" i="3" s="1"/>
  <c r="W24" i="1"/>
  <c r="K10" i="3" s="1"/>
  <c r="X24" i="1"/>
  <c r="L10" i="3" s="1"/>
  <c r="W26" i="1"/>
  <c r="K11" i="3" s="1"/>
  <c r="X26" i="1"/>
  <c r="L11" i="3" s="1"/>
  <c r="W28" i="1"/>
  <c r="K12" i="3" s="1"/>
  <c r="X28" i="1"/>
  <c r="L12" i="3" s="1"/>
  <c r="W30" i="1"/>
  <c r="K13" i="3" s="1"/>
  <c r="X30" i="1"/>
  <c r="L13" i="3" s="1"/>
  <c r="W32" i="1"/>
  <c r="K14" i="3" s="1"/>
  <c r="X32" i="1"/>
  <c r="L14" i="3" s="1"/>
  <c r="W34" i="1"/>
  <c r="K15" i="3" s="1"/>
  <c r="X34" i="1"/>
  <c r="L15" i="3" s="1"/>
  <c r="W36" i="1"/>
  <c r="K16" i="3" s="1"/>
  <c r="X36" i="1"/>
  <c r="L16" i="3" s="1"/>
  <c r="W38" i="1"/>
  <c r="K17" i="3" s="1"/>
  <c r="X38" i="1"/>
  <c r="L17" i="3" s="1"/>
  <c r="W40" i="1"/>
  <c r="K18" i="3" s="1"/>
  <c r="X40" i="1"/>
  <c r="L18" i="3" s="1"/>
  <c r="W42" i="1"/>
  <c r="K19" i="3" s="1"/>
  <c r="X42" i="1"/>
  <c r="L19" i="3" s="1"/>
  <c r="W44" i="1"/>
  <c r="K20" i="3" s="1"/>
  <c r="X44" i="1"/>
  <c r="L20" i="3" s="1"/>
  <c r="W46" i="1"/>
  <c r="K21" i="3" s="1"/>
  <c r="X46" i="1"/>
  <c r="L21" i="3" s="1"/>
  <c r="W48" i="1"/>
  <c r="K22" i="3" s="1"/>
  <c r="X48" i="1"/>
  <c r="L22" i="3" s="1"/>
  <c r="W50" i="1"/>
  <c r="K23" i="3" s="1"/>
  <c r="X50" i="1"/>
  <c r="L23" i="3" s="1"/>
  <c r="W52" i="1"/>
  <c r="K24" i="3" s="1"/>
  <c r="X52" i="1"/>
  <c r="L24" i="3" s="1"/>
  <c r="W54" i="1"/>
  <c r="K25" i="3" s="1"/>
  <c r="X54" i="1"/>
  <c r="L25" i="3" s="1"/>
  <c r="W56" i="1"/>
  <c r="K26" i="3" s="1"/>
  <c r="X56" i="1"/>
  <c r="L26" i="3" s="1"/>
  <c r="W58" i="1"/>
  <c r="K27" i="3" s="1"/>
  <c r="X58" i="1"/>
  <c r="L27" i="3" s="1"/>
  <c r="W60" i="1"/>
  <c r="K28" i="3" s="1"/>
  <c r="X60" i="1"/>
  <c r="L28" i="3" s="1"/>
  <c r="W62" i="1"/>
  <c r="K29" i="3" s="1"/>
  <c r="X62" i="1"/>
  <c r="L29" i="3" s="1"/>
  <c r="W64" i="1"/>
  <c r="K30" i="3" s="1"/>
  <c r="X64" i="1"/>
  <c r="L30" i="3" s="1"/>
  <c r="W66" i="1"/>
  <c r="K31" i="3" s="1"/>
  <c r="X66" i="1"/>
  <c r="L31" i="3" s="1"/>
  <c r="W68" i="1"/>
  <c r="K32" i="3" s="1"/>
  <c r="X68" i="1"/>
  <c r="L32" i="3" s="1"/>
  <c r="W70" i="1"/>
  <c r="K33" i="3" s="1"/>
  <c r="X70" i="1"/>
  <c r="L33" i="3" s="1"/>
  <c r="W72" i="1"/>
  <c r="K34" i="3" s="1"/>
  <c r="X72" i="1"/>
  <c r="L34" i="3" s="1"/>
  <c r="W74" i="1"/>
  <c r="K35" i="3" s="1"/>
  <c r="X74" i="1"/>
  <c r="L35" i="3" s="1"/>
  <c r="W76" i="1"/>
  <c r="K36" i="3" s="1"/>
  <c r="X76" i="1"/>
  <c r="L36" i="3" s="1"/>
  <c r="W78" i="1"/>
  <c r="K37" i="3" s="1"/>
  <c r="X78" i="1"/>
  <c r="L37" i="3" s="1"/>
  <c r="W80" i="1"/>
  <c r="K38" i="3" s="1"/>
  <c r="X80" i="1"/>
  <c r="L38" i="3" s="1"/>
  <c r="W82" i="1"/>
  <c r="K39" i="3" s="1"/>
  <c r="X82" i="1"/>
  <c r="L39" i="3" s="1"/>
  <c r="W84" i="1"/>
  <c r="K40" i="3" s="1"/>
  <c r="X84" i="1"/>
  <c r="L40" i="3" s="1"/>
  <c r="W86" i="1"/>
  <c r="K41" i="3" s="1"/>
  <c r="X86" i="1"/>
  <c r="L41" i="3" s="1"/>
  <c r="W88" i="1"/>
  <c r="K42" i="3" s="1"/>
  <c r="X88" i="1"/>
  <c r="L42" i="3" s="1"/>
  <c r="W90" i="1"/>
  <c r="K43" i="3" s="1"/>
  <c r="X90" i="1"/>
  <c r="L43" i="3" s="1"/>
  <c r="W92" i="1"/>
  <c r="K44" i="3" s="1"/>
  <c r="X92" i="1"/>
  <c r="L44" i="3" s="1"/>
  <c r="W94" i="1"/>
  <c r="K45" i="3" s="1"/>
  <c r="X94" i="1"/>
  <c r="L45" i="3" s="1"/>
  <c r="W96" i="1"/>
  <c r="K46" i="3" s="1"/>
  <c r="X96" i="1"/>
  <c r="L46" i="3" s="1"/>
  <c r="W98" i="1"/>
  <c r="K47" i="3" s="1"/>
  <c r="X98" i="1"/>
  <c r="L47" i="3" s="1"/>
  <c r="W100" i="1"/>
  <c r="K48" i="3" s="1"/>
  <c r="X100" i="1"/>
  <c r="L48" i="3" s="1"/>
  <c r="W102" i="1"/>
  <c r="K49" i="3" s="1"/>
  <c r="X102" i="1"/>
  <c r="L49" i="3" s="1"/>
  <c r="W104" i="1"/>
  <c r="K50" i="3" s="1"/>
  <c r="X104" i="1"/>
  <c r="L50" i="3" s="1"/>
  <c r="W106" i="1"/>
  <c r="K51" i="3" s="1"/>
  <c r="X106" i="1"/>
  <c r="L51" i="3" s="1"/>
  <c r="W108" i="1"/>
  <c r="K52" i="3" s="1"/>
  <c r="X108" i="1"/>
  <c r="L52" i="3" s="1"/>
  <c r="W110" i="1"/>
  <c r="K53" i="3" s="1"/>
  <c r="X110" i="1"/>
  <c r="L53" i="3" s="1"/>
  <c r="W112" i="1"/>
  <c r="K54" i="3" s="1"/>
  <c r="X112" i="1"/>
  <c r="L54" i="3" s="1"/>
  <c r="W114" i="1"/>
  <c r="K55" i="3" s="1"/>
  <c r="X114" i="1"/>
  <c r="L55" i="3" s="1"/>
  <c r="W116" i="1"/>
  <c r="K56" i="3" s="1"/>
  <c r="X116" i="1"/>
  <c r="L56" i="3" s="1"/>
  <c r="W118" i="1"/>
  <c r="K57" i="3" s="1"/>
  <c r="X118" i="1"/>
  <c r="L57" i="3" s="1"/>
  <c r="W120" i="1"/>
  <c r="K58" i="3" s="1"/>
  <c r="X120" i="1"/>
  <c r="L58" i="3" s="1"/>
  <c r="W122" i="1"/>
  <c r="K59" i="3" s="1"/>
  <c r="X122" i="1"/>
  <c r="L59" i="3" s="1"/>
  <c r="W126" i="1"/>
  <c r="K60" i="3" s="1"/>
  <c r="X126" i="1"/>
  <c r="L60" i="3" s="1"/>
  <c r="W128" i="1"/>
  <c r="K61" i="3" s="1"/>
  <c r="X128" i="1"/>
  <c r="L61" i="3" s="1"/>
  <c r="X8" i="1"/>
  <c r="L2" i="3" s="1"/>
  <c r="W8" i="1"/>
  <c r="K2" i="3" s="1"/>
  <c r="AO128" i="1"/>
  <c r="W61" i="3" s="1"/>
  <c r="AM128" i="1"/>
  <c r="AL128" i="1"/>
  <c r="AK128" i="1"/>
  <c r="U61" i="3" s="1"/>
  <c r="AI128" i="1"/>
  <c r="AH128" i="1"/>
  <c r="AG128" i="1"/>
  <c r="S61" i="3" s="1"/>
  <c r="AE128" i="1"/>
  <c r="AC128" i="1"/>
  <c r="I61" i="3" s="1"/>
  <c r="AB128" i="1"/>
  <c r="F61" i="3" s="1"/>
  <c r="AA128" i="1"/>
  <c r="C61" i="3" s="1"/>
  <c r="Z128" i="1"/>
  <c r="Y128" i="1"/>
  <c r="V128" i="1"/>
  <c r="AO126" i="1"/>
  <c r="W60" i="3" s="1"/>
  <c r="AM126" i="1"/>
  <c r="AL126" i="1"/>
  <c r="AK126" i="1"/>
  <c r="U60" i="3" s="1"/>
  <c r="AI126" i="1"/>
  <c r="AH126" i="1"/>
  <c r="AG126" i="1"/>
  <c r="S60" i="3" s="1"/>
  <c r="AE126" i="1"/>
  <c r="AF126" i="1" s="1"/>
  <c r="R60" i="3" s="1"/>
  <c r="AC126" i="1"/>
  <c r="I60" i="3" s="1"/>
  <c r="AB126" i="1"/>
  <c r="F60" i="3" s="1"/>
  <c r="AA126" i="1"/>
  <c r="C60" i="3" s="1"/>
  <c r="Z126" i="1"/>
  <c r="Y126" i="1"/>
  <c r="V126" i="1"/>
  <c r="AO122" i="1"/>
  <c r="W59" i="3" s="1"/>
  <c r="AM122" i="1"/>
  <c r="AL122" i="1"/>
  <c r="AK122" i="1"/>
  <c r="U59" i="3" s="1"/>
  <c r="AI122" i="1"/>
  <c r="AH122" i="1"/>
  <c r="AG122" i="1"/>
  <c r="S59" i="3" s="1"/>
  <c r="AE122" i="1"/>
  <c r="AF122" i="1" s="1"/>
  <c r="R59" i="3" s="1"/>
  <c r="AC122" i="1"/>
  <c r="I59" i="3" s="1"/>
  <c r="AB122" i="1"/>
  <c r="F59" i="3" s="1"/>
  <c r="AA122" i="1"/>
  <c r="C59" i="3" s="1"/>
  <c r="Z122" i="1"/>
  <c r="Y122" i="1"/>
  <c r="V122" i="1"/>
  <c r="AO120" i="1"/>
  <c r="W58" i="3" s="1"/>
  <c r="AM120" i="1"/>
  <c r="AL120" i="1"/>
  <c r="AK120" i="1"/>
  <c r="U58" i="3" s="1"/>
  <c r="AI120" i="1"/>
  <c r="AH120" i="1"/>
  <c r="AG120" i="1"/>
  <c r="S58" i="3" s="1"/>
  <c r="AE120" i="1"/>
  <c r="AC120" i="1"/>
  <c r="I58" i="3" s="1"/>
  <c r="AB120" i="1"/>
  <c r="F58" i="3" s="1"/>
  <c r="AA120" i="1"/>
  <c r="C58" i="3" s="1"/>
  <c r="Z120" i="1"/>
  <c r="Y120" i="1"/>
  <c r="V120" i="1"/>
  <c r="AO118" i="1"/>
  <c r="W57" i="3" s="1"/>
  <c r="AM118" i="1"/>
  <c r="AL118" i="1"/>
  <c r="AK118" i="1"/>
  <c r="U57" i="3" s="1"/>
  <c r="AI118" i="1"/>
  <c r="AH118" i="1"/>
  <c r="AG118" i="1"/>
  <c r="S57" i="3" s="1"/>
  <c r="AE118" i="1"/>
  <c r="AF118" i="1" s="1"/>
  <c r="R57" i="3" s="1"/>
  <c r="AC118" i="1"/>
  <c r="I57" i="3" s="1"/>
  <c r="AB118" i="1"/>
  <c r="F57" i="3" s="1"/>
  <c r="AA118" i="1"/>
  <c r="C57" i="3" s="1"/>
  <c r="Z118" i="1"/>
  <c r="Y118" i="1"/>
  <c r="V118" i="1"/>
  <c r="AO116" i="1"/>
  <c r="W56" i="3" s="1"/>
  <c r="AM116" i="1"/>
  <c r="AL116" i="1"/>
  <c r="AK116" i="1"/>
  <c r="U56" i="3" s="1"/>
  <c r="AI116" i="1"/>
  <c r="AH116" i="1"/>
  <c r="AG116" i="1"/>
  <c r="S56" i="3" s="1"/>
  <c r="AE116" i="1"/>
  <c r="AC116" i="1"/>
  <c r="I56" i="3" s="1"/>
  <c r="AB116" i="1"/>
  <c r="F56" i="3" s="1"/>
  <c r="AA116" i="1"/>
  <c r="C56" i="3" s="1"/>
  <c r="Z116" i="1"/>
  <c r="Y116" i="1"/>
  <c r="V116" i="1"/>
  <c r="AO114" i="1"/>
  <c r="W55" i="3" s="1"/>
  <c r="AM114" i="1"/>
  <c r="AL114" i="1"/>
  <c r="AK114" i="1"/>
  <c r="U55" i="3" s="1"/>
  <c r="AI114" i="1"/>
  <c r="AH114" i="1"/>
  <c r="AG114" i="1"/>
  <c r="S55" i="3" s="1"/>
  <c r="AE114" i="1"/>
  <c r="AF114" i="1" s="1"/>
  <c r="R55" i="3" s="1"/>
  <c r="AC114" i="1"/>
  <c r="I55" i="3" s="1"/>
  <c r="AB114" i="1"/>
  <c r="F55" i="3" s="1"/>
  <c r="AA114" i="1"/>
  <c r="C55" i="3" s="1"/>
  <c r="Z114" i="1"/>
  <c r="Y114" i="1"/>
  <c r="V114" i="1"/>
  <c r="AO112" i="1"/>
  <c r="W54" i="3" s="1"/>
  <c r="AM112" i="1"/>
  <c r="AL112" i="1"/>
  <c r="AK112" i="1"/>
  <c r="U54" i="3" s="1"/>
  <c r="AI112" i="1"/>
  <c r="AH112" i="1"/>
  <c r="AG112" i="1"/>
  <c r="S54" i="3" s="1"/>
  <c r="AE112" i="1"/>
  <c r="AF112" i="1" s="1"/>
  <c r="R54" i="3" s="1"/>
  <c r="AC112" i="1"/>
  <c r="I54" i="3" s="1"/>
  <c r="AB112" i="1"/>
  <c r="F54" i="3" s="1"/>
  <c r="AA112" i="1"/>
  <c r="C54" i="3" s="1"/>
  <c r="Z112" i="1"/>
  <c r="Y112" i="1"/>
  <c r="V112" i="1"/>
  <c r="AO110" i="1"/>
  <c r="W53" i="3" s="1"/>
  <c r="AM110" i="1"/>
  <c r="AL110" i="1"/>
  <c r="AK110" i="1"/>
  <c r="U53" i="3" s="1"/>
  <c r="AI110" i="1"/>
  <c r="AH110" i="1"/>
  <c r="AG110" i="1"/>
  <c r="S53" i="3" s="1"/>
  <c r="AE110" i="1"/>
  <c r="AC110" i="1"/>
  <c r="I53" i="3" s="1"/>
  <c r="AB110" i="1"/>
  <c r="F53" i="3" s="1"/>
  <c r="AA110" i="1"/>
  <c r="C53" i="3" s="1"/>
  <c r="Z110" i="1"/>
  <c r="Y110" i="1"/>
  <c r="V110" i="1"/>
  <c r="AO108" i="1"/>
  <c r="W52" i="3" s="1"/>
  <c r="AM108" i="1"/>
  <c r="AL108" i="1"/>
  <c r="AK108" i="1"/>
  <c r="U52" i="3" s="1"/>
  <c r="AI108" i="1"/>
  <c r="AH108" i="1"/>
  <c r="AG108" i="1"/>
  <c r="S52" i="3" s="1"/>
  <c r="AE108" i="1"/>
  <c r="AF108" i="1" s="1"/>
  <c r="R52" i="3" s="1"/>
  <c r="AC108" i="1"/>
  <c r="I52" i="3" s="1"/>
  <c r="AB108" i="1"/>
  <c r="F52" i="3" s="1"/>
  <c r="AA108" i="1"/>
  <c r="C52" i="3" s="1"/>
  <c r="Z108" i="1"/>
  <c r="Y108" i="1"/>
  <c r="V108" i="1"/>
  <c r="AO106" i="1"/>
  <c r="W51" i="3" s="1"/>
  <c r="AM106" i="1"/>
  <c r="AL106" i="1"/>
  <c r="AK106" i="1"/>
  <c r="U51" i="3" s="1"/>
  <c r="AI106" i="1"/>
  <c r="AH106" i="1"/>
  <c r="AG106" i="1"/>
  <c r="S51" i="3" s="1"/>
  <c r="AE106" i="1"/>
  <c r="AF106" i="1" s="1"/>
  <c r="R51" i="3" s="1"/>
  <c r="AC106" i="1"/>
  <c r="I51" i="3" s="1"/>
  <c r="AB106" i="1"/>
  <c r="F51" i="3" s="1"/>
  <c r="AA106" i="1"/>
  <c r="C51" i="3" s="1"/>
  <c r="Z106" i="1"/>
  <c r="Y106" i="1"/>
  <c r="V106" i="1"/>
  <c r="AO104" i="1"/>
  <c r="W50" i="3" s="1"/>
  <c r="AM104" i="1"/>
  <c r="AL104" i="1"/>
  <c r="AK104" i="1"/>
  <c r="U50" i="3" s="1"/>
  <c r="AI104" i="1"/>
  <c r="AH104" i="1"/>
  <c r="AG104" i="1"/>
  <c r="S50" i="3" s="1"/>
  <c r="AE104" i="1"/>
  <c r="AC104" i="1"/>
  <c r="I50" i="3" s="1"/>
  <c r="AB104" i="1"/>
  <c r="F50" i="3" s="1"/>
  <c r="AA104" i="1"/>
  <c r="C50" i="3" s="1"/>
  <c r="Z104" i="1"/>
  <c r="Y104" i="1"/>
  <c r="V104" i="1"/>
  <c r="AO102" i="1"/>
  <c r="W49" i="3" s="1"/>
  <c r="AM102" i="1"/>
  <c r="AL102" i="1"/>
  <c r="AK102" i="1"/>
  <c r="U49" i="3" s="1"/>
  <c r="AI102" i="1"/>
  <c r="AH102" i="1"/>
  <c r="AJ102" i="1" s="1"/>
  <c r="T49" i="3" s="1"/>
  <c r="AG102" i="1"/>
  <c r="S49" i="3" s="1"/>
  <c r="AE102" i="1"/>
  <c r="AF102" i="1" s="1"/>
  <c r="R49" i="3" s="1"/>
  <c r="AC102" i="1"/>
  <c r="I49" i="3" s="1"/>
  <c r="AB102" i="1"/>
  <c r="F49" i="3" s="1"/>
  <c r="AA102" i="1"/>
  <c r="C49" i="3" s="1"/>
  <c r="Z102" i="1"/>
  <c r="Y102" i="1"/>
  <c r="V102" i="1"/>
  <c r="AO100" i="1"/>
  <c r="W48" i="3" s="1"/>
  <c r="AM100" i="1"/>
  <c r="AL100" i="1"/>
  <c r="AK100" i="1"/>
  <c r="U48" i="3" s="1"/>
  <c r="AI100" i="1"/>
  <c r="AH100" i="1"/>
  <c r="AG100" i="1"/>
  <c r="S48" i="3" s="1"/>
  <c r="AE100" i="1"/>
  <c r="AC100" i="1"/>
  <c r="I48" i="3" s="1"/>
  <c r="AB100" i="1"/>
  <c r="F48" i="3" s="1"/>
  <c r="AA100" i="1"/>
  <c r="C48" i="3" s="1"/>
  <c r="Z100" i="1"/>
  <c r="Y100" i="1"/>
  <c r="V100" i="1"/>
  <c r="AO98" i="1"/>
  <c r="W47" i="3" s="1"/>
  <c r="AM98" i="1"/>
  <c r="AL98" i="1"/>
  <c r="AK98" i="1"/>
  <c r="U47" i="3" s="1"/>
  <c r="AI98" i="1"/>
  <c r="AH98" i="1"/>
  <c r="AG98" i="1"/>
  <c r="S47" i="3" s="1"/>
  <c r="AE98" i="1"/>
  <c r="AC98" i="1"/>
  <c r="I47" i="3" s="1"/>
  <c r="AB98" i="1"/>
  <c r="F47" i="3" s="1"/>
  <c r="AA98" i="1"/>
  <c r="C47" i="3" s="1"/>
  <c r="Z98" i="1"/>
  <c r="Y98" i="1"/>
  <c r="V98" i="1"/>
  <c r="AO96" i="1"/>
  <c r="W46" i="3" s="1"/>
  <c r="AM96" i="1"/>
  <c r="AL96" i="1"/>
  <c r="AK96" i="1"/>
  <c r="U46" i="3" s="1"/>
  <c r="AI96" i="1"/>
  <c r="AH96" i="1"/>
  <c r="AG96" i="1"/>
  <c r="S46" i="3" s="1"/>
  <c r="AE96" i="1"/>
  <c r="AF96" i="1" s="1"/>
  <c r="R46" i="3" s="1"/>
  <c r="AC96" i="1"/>
  <c r="I46" i="3" s="1"/>
  <c r="AB96" i="1"/>
  <c r="F46" i="3" s="1"/>
  <c r="AA96" i="1"/>
  <c r="C46" i="3" s="1"/>
  <c r="Z96" i="1"/>
  <c r="Y96" i="1"/>
  <c r="V96" i="1"/>
  <c r="AO94" i="1"/>
  <c r="W45" i="3" s="1"/>
  <c r="AM94" i="1"/>
  <c r="AL94" i="1"/>
  <c r="AK94" i="1"/>
  <c r="U45" i="3" s="1"/>
  <c r="AI94" i="1"/>
  <c r="AH94" i="1"/>
  <c r="AG94" i="1"/>
  <c r="S45" i="3" s="1"/>
  <c r="AE94" i="1"/>
  <c r="AC94" i="1"/>
  <c r="I45" i="3" s="1"/>
  <c r="AB94" i="1"/>
  <c r="F45" i="3" s="1"/>
  <c r="AA94" i="1"/>
  <c r="C45" i="3" s="1"/>
  <c r="Z94" i="1"/>
  <c r="Y94" i="1"/>
  <c r="V94" i="1"/>
  <c r="AO92" i="1"/>
  <c r="W44" i="3" s="1"/>
  <c r="AM92" i="1"/>
  <c r="AL92" i="1"/>
  <c r="AN92" i="1" s="1"/>
  <c r="V44" i="3" s="1"/>
  <c r="AK92" i="1"/>
  <c r="U44" i="3" s="1"/>
  <c r="AI92" i="1"/>
  <c r="AH92" i="1"/>
  <c r="AG92" i="1"/>
  <c r="S44" i="3" s="1"/>
  <c r="AE92" i="1"/>
  <c r="AF92" i="1" s="1"/>
  <c r="R44" i="3" s="1"/>
  <c r="AC92" i="1"/>
  <c r="I44" i="3" s="1"/>
  <c r="AB92" i="1"/>
  <c r="F44" i="3" s="1"/>
  <c r="AA92" i="1"/>
  <c r="C44" i="3" s="1"/>
  <c r="Z92" i="1"/>
  <c r="Y92" i="1"/>
  <c r="V92" i="1"/>
  <c r="AO90" i="1"/>
  <c r="W43" i="3" s="1"/>
  <c r="AM90" i="1"/>
  <c r="AL90" i="1"/>
  <c r="AK90" i="1"/>
  <c r="U43" i="3" s="1"/>
  <c r="AI90" i="1"/>
  <c r="AH90" i="1"/>
  <c r="AG90" i="1"/>
  <c r="S43" i="3" s="1"/>
  <c r="AE90" i="1"/>
  <c r="AF90" i="1" s="1"/>
  <c r="R43" i="3" s="1"/>
  <c r="AC90" i="1"/>
  <c r="I43" i="3" s="1"/>
  <c r="AB90" i="1"/>
  <c r="F43" i="3" s="1"/>
  <c r="AA90" i="1"/>
  <c r="C43" i="3" s="1"/>
  <c r="Z90" i="1"/>
  <c r="Y90" i="1"/>
  <c r="V90" i="1"/>
  <c r="AO88" i="1"/>
  <c r="W42" i="3" s="1"/>
  <c r="AM88" i="1"/>
  <c r="AL88" i="1"/>
  <c r="AK88" i="1"/>
  <c r="U42" i="3" s="1"/>
  <c r="AI88" i="1"/>
  <c r="AH88" i="1"/>
  <c r="AG88" i="1"/>
  <c r="S42" i="3" s="1"/>
  <c r="AE88" i="1"/>
  <c r="AC88" i="1"/>
  <c r="I42" i="3" s="1"/>
  <c r="AB88" i="1"/>
  <c r="F42" i="3" s="1"/>
  <c r="AA88" i="1"/>
  <c r="C42" i="3" s="1"/>
  <c r="Z88" i="1"/>
  <c r="Y88" i="1"/>
  <c r="V88" i="1"/>
  <c r="AO86" i="1"/>
  <c r="W41" i="3" s="1"/>
  <c r="AM86" i="1"/>
  <c r="AL86" i="1"/>
  <c r="AK86" i="1"/>
  <c r="U41" i="3" s="1"/>
  <c r="AI86" i="1"/>
  <c r="AH86" i="1"/>
  <c r="AG86" i="1"/>
  <c r="S41" i="3" s="1"/>
  <c r="AE86" i="1"/>
  <c r="AF86" i="1" s="1"/>
  <c r="R41" i="3" s="1"/>
  <c r="AC86" i="1"/>
  <c r="I41" i="3" s="1"/>
  <c r="AB86" i="1"/>
  <c r="F41" i="3" s="1"/>
  <c r="AA86" i="1"/>
  <c r="C41" i="3" s="1"/>
  <c r="Z86" i="1"/>
  <c r="Y86" i="1"/>
  <c r="V86" i="1"/>
  <c r="AO84" i="1"/>
  <c r="W40" i="3" s="1"/>
  <c r="AM84" i="1"/>
  <c r="AL84" i="1"/>
  <c r="AK84" i="1"/>
  <c r="U40" i="3" s="1"/>
  <c r="AI84" i="1"/>
  <c r="AH84" i="1"/>
  <c r="AG84" i="1"/>
  <c r="S40" i="3" s="1"/>
  <c r="AE84" i="1"/>
  <c r="AC84" i="1"/>
  <c r="I40" i="3" s="1"/>
  <c r="AB84" i="1"/>
  <c r="F40" i="3" s="1"/>
  <c r="AA84" i="1"/>
  <c r="C40" i="3" s="1"/>
  <c r="Z84" i="1"/>
  <c r="Y84" i="1"/>
  <c r="V84" i="1"/>
  <c r="AO82" i="1"/>
  <c r="W39" i="3" s="1"/>
  <c r="AM82" i="1"/>
  <c r="AL82" i="1"/>
  <c r="AK82" i="1"/>
  <c r="U39" i="3" s="1"/>
  <c r="AI82" i="1"/>
  <c r="AH82" i="1"/>
  <c r="AG82" i="1"/>
  <c r="S39" i="3" s="1"/>
  <c r="AE82" i="1"/>
  <c r="AF82" i="1" s="1"/>
  <c r="R39" i="3" s="1"/>
  <c r="AC82" i="1"/>
  <c r="I39" i="3" s="1"/>
  <c r="AB82" i="1"/>
  <c r="F39" i="3" s="1"/>
  <c r="AA82" i="1"/>
  <c r="C39" i="3" s="1"/>
  <c r="Z82" i="1"/>
  <c r="Y82" i="1"/>
  <c r="V82" i="1"/>
  <c r="AO80" i="1"/>
  <c r="W38" i="3" s="1"/>
  <c r="AM80" i="1"/>
  <c r="AL80" i="1"/>
  <c r="AK80" i="1"/>
  <c r="U38" i="3" s="1"/>
  <c r="AI80" i="1"/>
  <c r="AH80" i="1"/>
  <c r="AG80" i="1"/>
  <c r="S38" i="3" s="1"/>
  <c r="AE80" i="1"/>
  <c r="AF80" i="1" s="1"/>
  <c r="R38" i="3" s="1"/>
  <c r="AC80" i="1"/>
  <c r="I38" i="3" s="1"/>
  <c r="AB80" i="1"/>
  <c r="F38" i="3" s="1"/>
  <c r="AA80" i="1"/>
  <c r="C38" i="3" s="1"/>
  <c r="Z80" i="1"/>
  <c r="Y80" i="1"/>
  <c r="V80" i="1"/>
  <c r="AO78" i="1"/>
  <c r="W37" i="3" s="1"/>
  <c r="AM78" i="1"/>
  <c r="AL78" i="1"/>
  <c r="AK78" i="1"/>
  <c r="U37" i="3" s="1"/>
  <c r="AI78" i="1"/>
  <c r="AH78" i="1"/>
  <c r="AG78" i="1"/>
  <c r="S37" i="3" s="1"/>
  <c r="AE78" i="1"/>
  <c r="AC78" i="1"/>
  <c r="I37" i="3" s="1"/>
  <c r="AB78" i="1"/>
  <c r="F37" i="3" s="1"/>
  <c r="AA78" i="1"/>
  <c r="C37" i="3" s="1"/>
  <c r="Z78" i="1"/>
  <c r="Y78" i="1"/>
  <c r="V78" i="1"/>
  <c r="AO76" i="1"/>
  <c r="W36" i="3" s="1"/>
  <c r="AM76" i="1"/>
  <c r="AL76" i="1"/>
  <c r="AK76" i="1"/>
  <c r="U36" i="3" s="1"/>
  <c r="AI76" i="1"/>
  <c r="AH76" i="1"/>
  <c r="AG76" i="1"/>
  <c r="S36" i="3" s="1"/>
  <c r="AE76" i="1"/>
  <c r="AF76" i="1" s="1"/>
  <c r="R36" i="3" s="1"/>
  <c r="AC76" i="1"/>
  <c r="I36" i="3" s="1"/>
  <c r="AB76" i="1"/>
  <c r="F36" i="3" s="1"/>
  <c r="AA76" i="1"/>
  <c r="C36" i="3" s="1"/>
  <c r="Z76" i="1"/>
  <c r="Y76" i="1"/>
  <c r="V76" i="1"/>
  <c r="AO74" i="1"/>
  <c r="W35" i="3" s="1"/>
  <c r="AM74" i="1"/>
  <c r="AL74" i="1"/>
  <c r="AK74" i="1"/>
  <c r="U35" i="3" s="1"/>
  <c r="AI74" i="1"/>
  <c r="AH74" i="1"/>
  <c r="AG74" i="1"/>
  <c r="S35" i="3" s="1"/>
  <c r="AE74" i="1"/>
  <c r="AF74" i="1" s="1"/>
  <c r="R35" i="3" s="1"/>
  <c r="AC74" i="1"/>
  <c r="I35" i="3" s="1"/>
  <c r="AB74" i="1"/>
  <c r="F35" i="3" s="1"/>
  <c r="AA74" i="1"/>
  <c r="C35" i="3" s="1"/>
  <c r="Z74" i="1"/>
  <c r="Y74" i="1"/>
  <c r="V74" i="1"/>
  <c r="AO72" i="1"/>
  <c r="W34" i="3" s="1"/>
  <c r="AM72" i="1"/>
  <c r="AL72" i="1"/>
  <c r="AK72" i="1"/>
  <c r="U34" i="3" s="1"/>
  <c r="AI72" i="1"/>
  <c r="AH72" i="1"/>
  <c r="AG72" i="1"/>
  <c r="S34" i="3" s="1"/>
  <c r="AE72" i="1"/>
  <c r="AC72" i="1"/>
  <c r="I34" i="3" s="1"/>
  <c r="AB72" i="1"/>
  <c r="F34" i="3" s="1"/>
  <c r="AA72" i="1"/>
  <c r="C34" i="3" s="1"/>
  <c r="Z72" i="1"/>
  <c r="Y72" i="1"/>
  <c r="V72" i="1"/>
  <c r="AO70" i="1"/>
  <c r="W33" i="3" s="1"/>
  <c r="AM70" i="1"/>
  <c r="AL70" i="1"/>
  <c r="AK70" i="1"/>
  <c r="U33" i="3" s="1"/>
  <c r="AI70" i="1"/>
  <c r="AH70" i="1"/>
  <c r="AG70" i="1"/>
  <c r="S33" i="3" s="1"/>
  <c r="AE70" i="1"/>
  <c r="AF70" i="1" s="1"/>
  <c r="R33" i="3" s="1"/>
  <c r="AC70" i="1"/>
  <c r="I33" i="3" s="1"/>
  <c r="AB70" i="1"/>
  <c r="F33" i="3" s="1"/>
  <c r="AA70" i="1"/>
  <c r="C33" i="3" s="1"/>
  <c r="Z70" i="1"/>
  <c r="Y70" i="1"/>
  <c r="V70" i="1"/>
  <c r="AO68" i="1"/>
  <c r="W32" i="3" s="1"/>
  <c r="AM68" i="1"/>
  <c r="AL68" i="1"/>
  <c r="AK68" i="1"/>
  <c r="U32" i="3" s="1"/>
  <c r="AI68" i="1"/>
  <c r="AH68" i="1"/>
  <c r="AG68" i="1"/>
  <c r="S32" i="3" s="1"/>
  <c r="AE68" i="1"/>
  <c r="AC68" i="1"/>
  <c r="I32" i="3" s="1"/>
  <c r="AB68" i="1"/>
  <c r="F32" i="3" s="1"/>
  <c r="AA68" i="1"/>
  <c r="C32" i="3" s="1"/>
  <c r="Z68" i="1"/>
  <c r="Y68" i="1"/>
  <c r="V68" i="1"/>
  <c r="AO66" i="1"/>
  <c r="W31" i="3" s="1"/>
  <c r="AM66" i="1"/>
  <c r="AL66" i="1"/>
  <c r="AN66" i="1" s="1"/>
  <c r="V31" i="3" s="1"/>
  <c r="AK66" i="1"/>
  <c r="U31" i="3" s="1"/>
  <c r="AI66" i="1"/>
  <c r="AH66" i="1"/>
  <c r="AG66" i="1"/>
  <c r="S31" i="3" s="1"/>
  <c r="AE66" i="1"/>
  <c r="AC66" i="1"/>
  <c r="I31" i="3" s="1"/>
  <c r="AB66" i="1"/>
  <c r="F31" i="3" s="1"/>
  <c r="AA66" i="1"/>
  <c r="C31" i="3" s="1"/>
  <c r="Z66" i="1"/>
  <c r="Y66" i="1"/>
  <c r="V66" i="1"/>
  <c r="AO64" i="1"/>
  <c r="W30" i="3" s="1"/>
  <c r="AM64" i="1"/>
  <c r="AL64" i="1"/>
  <c r="AK64" i="1"/>
  <c r="U30" i="3" s="1"/>
  <c r="AI64" i="1"/>
  <c r="AH64" i="1"/>
  <c r="AG64" i="1"/>
  <c r="S30" i="3" s="1"/>
  <c r="AE64" i="1"/>
  <c r="AF64" i="1" s="1"/>
  <c r="R30" i="3" s="1"/>
  <c r="AC64" i="1"/>
  <c r="I30" i="3" s="1"/>
  <c r="AB64" i="1"/>
  <c r="F30" i="3" s="1"/>
  <c r="AA64" i="1"/>
  <c r="C30" i="3" s="1"/>
  <c r="Z64" i="1"/>
  <c r="Y64" i="1"/>
  <c r="V64" i="1"/>
  <c r="AO62" i="1"/>
  <c r="W29" i="3" s="1"/>
  <c r="AM62" i="1"/>
  <c r="AL62" i="1"/>
  <c r="AK62" i="1"/>
  <c r="U29" i="3" s="1"/>
  <c r="AI62" i="1"/>
  <c r="AH62" i="1"/>
  <c r="AG62" i="1"/>
  <c r="S29" i="3" s="1"/>
  <c r="AE62" i="1"/>
  <c r="AC62" i="1"/>
  <c r="I29" i="3" s="1"/>
  <c r="AB62" i="1"/>
  <c r="F29" i="3" s="1"/>
  <c r="AA62" i="1"/>
  <c r="C29" i="3" s="1"/>
  <c r="Z62" i="1"/>
  <c r="Y62" i="1"/>
  <c r="V62" i="1"/>
  <c r="AO60" i="1"/>
  <c r="W28" i="3" s="1"/>
  <c r="AM60" i="1"/>
  <c r="AL60" i="1"/>
  <c r="AK60" i="1"/>
  <c r="U28" i="3" s="1"/>
  <c r="AI60" i="1"/>
  <c r="AH60" i="1"/>
  <c r="AG60" i="1"/>
  <c r="S28" i="3" s="1"/>
  <c r="AE60" i="1"/>
  <c r="AF60" i="1" s="1"/>
  <c r="R28" i="3" s="1"/>
  <c r="AC60" i="1"/>
  <c r="I28" i="3" s="1"/>
  <c r="AB60" i="1"/>
  <c r="F28" i="3" s="1"/>
  <c r="AA60" i="1"/>
  <c r="C28" i="3" s="1"/>
  <c r="Z60" i="1"/>
  <c r="Y60" i="1"/>
  <c r="V60" i="1"/>
  <c r="AO58" i="1"/>
  <c r="W27" i="3" s="1"/>
  <c r="AM58" i="1"/>
  <c r="AL58" i="1"/>
  <c r="AK58" i="1"/>
  <c r="U27" i="3" s="1"/>
  <c r="AI58" i="1"/>
  <c r="AH58" i="1"/>
  <c r="AG58" i="1"/>
  <c r="S27" i="3" s="1"/>
  <c r="AE58" i="1"/>
  <c r="AF58" i="1" s="1"/>
  <c r="R27" i="3" s="1"/>
  <c r="AC58" i="1"/>
  <c r="I27" i="3" s="1"/>
  <c r="AB58" i="1"/>
  <c r="F27" i="3" s="1"/>
  <c r="AA58" i="1"/>
  <c r="C27" i="3" s="1"/>
  <c r="Z58" i="1"/>
  <c r="Y58" i="1"/>
  <c r="V58" i="1"/>
  <c r="AO56" i="1"/>
  <c r="W26" i="3" s="1"/>
  <c r="AM56" i="1"/>
  <c r="AL56" i="1"/>
  <c r="AK56" i="1"/>
  <c r="U26" i="3" s="1"/>
  <c r="AI56" i="1"/>
  <c r="AH56" i="1"/>
  <c r="AG56" i="1"/>
  <c r="S26" i="3" s="1"/>
  <c r="AE56" i="1"/>
  <c r="AC56" i="1"/>
  <c r="I26" i="3" s="1"/>
  <c r="AB56" i="1"/>
  <c r="F26" i="3" s="1"/>
  <c r="AA56" i="1"/>
  <c r="C26" i="3" s="1"/>
  <c r="Z56" i="1"/>
  <c r="Y56" i="1"/>
  <c r="V56" i="1"/>
  <c r="AO54" i="1"/>
  <c r="W25" i="3" s="1"/>
  <c r="AM54" i="1"/>
  <c r="AL54" i="1"/>
  <c r="AK54" i="1"/>
  <c r="U25" i="3" s="1"/>
  <c r="AI54" i="1"/>
  <c r="AH54" i="1"/>
  <c r="AG54" i="1"/>
  <c r="S25" i="3" s="1"/>
  <c r="AE54" i="1"/>
  <c r="AF54" i="1" s="1"/>
  <c r="R25" i="3" s="1"/>
  <c r="AC54" i="1"/>
  <c r="I25" i="3" s="1"/>
  <c r="AB54" i="1"/>
  <c r="F25" i="3" s="1"/>
  <c r="AA54" i="1"/>
  <c r="C25" i="3" s="1"/>
  <c r="Z54" i="1"/>
  <c r="Y54" i="1"/>
  <c r="V54" i="1"/>
  <c r="AO52" i="1"/>
  <c r="W24" i="3" s="1"/>
  <c r="AM52" i="1"/>
  <c r="AL52" i="1"/>
  <c r="AK52" i="1"/>
  <c r="U24" i="3" s="1"/>
  <c r="AI52" i="1"/>
  <c r="AH52" i="1"/>
  <c r="AG52" i="1"/>
  <c r="S24" i="3" s="1"/>
  <c r="AE52" i="1"/>
  <c r="AC52" i="1"/>
  <c r="I24" i="3" s="1"/>
  <c r="AB52" i="1"/>
  <c r="F24" i="3" s="1"/>
  <c r="AA52" i="1"/>
  <c r="C24" i="3" s="1"/>
  <c r="Z52" i="1"/>
  <c r="Y52" i="1"/>
  <c r="V52" i="1"/>
  <c r="AO50" i="1"/>
  <c r="W23" i="3" s="1"/>
  <c r="AM50" i="1"/>
  <c r="AL50" i="1"/>
  <c r="AK50" i="1"/>
  <c r="U23" i="3" s="1"/>
  <c r="AI50" i="1"/>
  <c r="AH50" i="1"/>
  <c r="AG50" i="1"/>
  <c r="S23" i="3" s="1"/>
  <c r="AE50" i="1"/>
  <c r="AC50" i="1"/>
  <c r="I23" i="3" s="1"/>
  <c r="AB50" i="1"/>
  <c r="F23" i="3" s="1"/>
  <c r="AA50" i="1"/>
  <c r="C23" i="3" s="1"/>
  <c r="Z50" i="1"/>
  <c r="Y50" i="1"/>
  <c r="V50" i="1"/>
  <c r="AO48" i="1"/>
  <c r="W22" i="3" s="1"/>
  <c r="AM48" i="1"/>
  <c r="AL48" i="1"/>
  <c r="AK48" i="1"/>
  <c r="U22" i="3" s="1"/>
  <c r="AI48" i="1"/>
  <c r="AH48" i="1"/>
  <c r="AG48" i="1"/>
  <c r="S22" i="3" s="1"/>
  <c r="AE48" i="1"/>
  <c r="AF48" i="1" s="1"/>
  <c r="R22" i="3" s="1"/>
  <c r="AC48" i="1"/>
  <c r="I22" i="3" s="1"/>
  <c r="AB48" i="1"/>
  <c r="F22" i="3" s="1"/>
  <c r="AA48" i="1"/>
  <c r="C22" i="3" s="1"/>
  <c r="Z48" i="1"/>
  <c r="Y48" i="1"/>
  <c r="V48" i="1"/>
  <c r="AO46" i="1"/>
  <c r="W21" i="3" s="1"/>
  <c r="AM46" i="1"/>
  <c r="AL46" i="1"/>
  <c r="AK46" i="1"/>
  <c r="U21" i="3" s="1"/>
  <c r="AI46" i="1"/>
  <c r="AH46" i="1"/>
  <c r="AG46" i="1"/>
  <c r="S21" i="3" s="1"/>
  <c r="AE46" i="1"/>
  <c r="AC46" i="1"/>
  <c r="I21" i="3" s="1"/>
  <c r="AB46" i="1"/>
  <c r="F21" i="3" s="1"/>
  <c r="AA46" i="1"/>
  <c r="C21" i="3" s="1"/>
  <c r="Z46" i="1"/>
  <c r="Y46" i="1"/>
  <c r="V46" i="1"/>
  <c r="AO44" i="1"/>
  <c r="W20" i="3" s="1"/>
  <c r="AM44" i="1"/>
  <c r="AL44" i="1"/>
  <c r="AK44" i="1"/>
  <c r="U20" i="3" s="1"/>
  <c r="AI44" i="1"/>
  <c r="AH44" i="1"/>
  <c r="AG44" i="1"/>
  <c r="S20" i="3" s="1"/>
  <c r="AE44" i="1"/>
  <c r="AF44" i="1" s="1"/>
  <c r="R20" i="3" s="1"/>
  <c r="AC44" i="1"/>
  <c r="I20" i="3" s="1"/>
  <c r="AB44" i="1"/>
  <c r="F20" i="3" s="1"/>
  <c r="AA44" i="1"/>
  <c r="C20" i="3" s="1"/>
  <c r="Z44" i="1"/>
  <c r="Y44" i="1"/>
  <c r="V44" i="1"/>
  <c r="AO42" i="1"/>
  <c r="W19" i="3" s="1"/>
  <c r="AM42" i="1"/>
  <c r="AL42" i="1"/>
  <c r="AK42" i="1"/>
  <c r="U19" i="3" s="1"/>
  <c r="AI42" i="1"/>
  <c r="AH42" i="1"/>
  <c r="AG42" i="1"/>
  <c r="S19" i="3" s="1"/>
  <c r="AE42" i="1"/>
  <c r="AF42" i="1" s="1"/>
  <c r="R19" i="3" s="1"/>
  <c r="AC42" i="1"/>
  <c r="I19" i="3" s="1"/>
  <c r="AB42" i="1"/>
  <c r="F19" i="3" s="1"/>
  <c r="AA42" i="1"/>
  <c r="C19" i="3" s="1"/>
  <c r="Z42" i="1"/>
  <c r="Y42" i="1"/>
  <c r="V42" i="1"/>
  <c r="AO40" i="1"/>
  <c r="W18" i="3" s="1"/>
  <c r="AM40" i="1"/>
  <c r="AL40" i="1"/>
  <c r="AK40" i="1"/>
  <c r="U18" i="3" s="1"/>
  <c r="AI40" i="1"/>
  <c r="AH40" i="1"/>
  <c r="AG40" i="1"/>
  <c r="S18" i="3" s="1"/>
  <c r="AE40" i="1"/>
  <c r="AC40" i="1"/>
  <c r="I18" i="3" s="1"/>
  <c r="AB40" i="1"/>
  <c r="F18" i="3" s="1"/>
  <c r="AA40" i="1"/>
  <c r="C18" i="3" s="1"/>
  <c r="Z40" i="1"/>
  <c r="Y40" i="1"/>
  <c r="V40" i="1"/>
  <c r="AO38" i="1"/>
  <c r="W17" i="3" s="1"/>
  <c r="AM38" i="1"/>
  <c r="AL38" i="1"/>
  <c r="AK38" i="1"/>
  <c r="U17" i="3" s="1"/>
  <c r="AI38" i="1"/>
  <c r="AH38" i="1"/>
  <c r="AG38" i="1"/>
  <c r="S17" i="3" s="1"/>
  <c r="AE38" i="1"/>
  <c r="AF38" i="1" s="1"/>
  <c r="R17" i="3" s="1"/>
  <c r="AC38" i="1"/>
  <c r="I17" i="3" s="1"/>
  <c r="AB38" i="1"/>
  <c r="F17" i="3" s="1"/>
  <c r="AA38" i="1"/>
  <c r="C17" i="3" s="1"/>
  <c r="Z38" i="1"/>
  <c r="Y38" i="1"/>
  <c r="V38" i="1"/>
  <c r="AO36" i="1"/>
  <c r="W16" i="3" s="1"/>
  <c r="AM36" i="1"/>
  <c r="AL36" i="1"/>
  <c r="AK36" i="1"/>
  <c r="U16" i="3" s="1"/>
  <c r="AI36" i="1"/>
  <c r="AH36" i="1"/>
  <c r="AG36" i="1"/>
  <c r="S16" i="3" s="1"/>
  <c r="AE36" i="1"/>
  <c r="AC36" i="1"/>
  <c r="I16" i="3" s="1"/>
  <c r="AB36" i="1"/>
  <c r="F16" i="3" s="1"/>
  <c r="AA36" i="1"/>
  <c r="C16" i="3" s="1"/>
  <c r="Z36" i="1"/>
  <c r="Y36" i="1"/>
  <c r="V36" i="1"/>
  <c r="AO34" i="1"/>
  <c r="W15" i="3" s="1"/>
  <c r="AM34" i="1"/>
  <c r="AL34" i="1"/>
  <c r="AK34" i="1"/>
  <c r="U15" i="3" s="1"/>
  <c r="AI34" i="1"/>
  <c r="AH34" i="1"/>
  <c r="AG34" i="1"/>
  <c r="S15" i="3" s="1"/>
  <c r="AE34" i="1"/>
  <c r="AF34" i="1" s="1"/>
  <c r="R15" i="3" s="1"/>
  <c r="AC34" i="1"/>
  <c r="I15" i="3" s="1"/>
  <c r="AB34" i="1"/>
  <c r="F15" i="3" s="1"/>
  <c r="AA34" i="1"/>
  <c r="C15" i="3" s="1"/>
  <c r="Z34" i="1"/>
  <c r="Y34" i="1"/>
  <c r="V34" i="1"/>
  <c r="AO32" i="1"/>
  <c r="W14" i="3" s="1"/>
  <c r="AM32" i="1"/>
  <c r="AL32" i="1"/>
  <c r="AK32" i="1"/>
  <c r="U14" i="3" s="1"/>
  <c r="AI32" i="1"/>
  <c r="AH32" i="1"/>
  <c r="AG32" i="1"/>
  <c r="S14" i="3" s="1"/>
  <c r="AE32" i="1"/>
  <c r="AF32" i="1" s="1"/>
  <c r="R14" i="3" s="1"/>
  <c r="AC32" i="1"/>
  <c r="I14" i="3" s="1"/>
  <c r="AB32" i="1"/>
  <c r="F14" i="3" s="1"/>
  <c r="AA32" i="1"/>
  <c r="C14" i="3" s="1"/>
  <c r="Z32" i="1"/>
  <c r="Y32" i="1"/>
  <c r="V32" i="1"/>
  <c r="AO30" i="1"/>
  <c r="W13" i="3" s="1"/>
  <c r="AM30" i="1"/>
  <c r="AL30" i="1"/>
  <c r="AK30" i="1"/>
  <c r="U13" i="3" s="1"/>
  <c r="AI30" i="1"/>
  <c r="AH30" i="1"/>
  <c r="AG30" i="1"/>
  <c r="S13" i="3" s="1"/>
  <c r="AE30" i="1"/>
  <c r="AC30" i="1"/>
  <c r="I13" i="3" s="1"/>
  <c r="AB30" i="1"/>
  <c r="F13" i="3" s="1"/>
  <c r="AA30" i="1"/>
  <c r="C13" i="3" s="1"/>
  <c r="Z30" i="1"/>
  <c r="Y30" i="1"/>
  <c r="V30" i="1"/>
  <c r="AO28" i="1"/>
  <c r="W12" i="3" s="1"/>
  <c r="AM28" i="1"/>
  <c r="AL28" i="1"/>
  <c r="AK28" i="1"/>
  <c r="U12" i="3" s="1"/>
  <c r="AI28" i="1"/>
  <c r="AH28" i="1"/>
  <c r="AG28" i="1"/>
  <c r="S12" i="3" s="1"/>
  <c r="AE28" i="1"/>
  <c r="AF28" i="1" s="1"/>
  <c r="R12" i="3" s="1"/>
  <c r="AC28" i="1"/>
  <c r="I12" i="3" s="1"/>
  <c r="AB28" i="1"/>
  <c r="F12" i="3" s="1"/>
  <c r="AA28" i="1"/>
  <c r="C12" i="3" s="1"/>
  <c r="Z28" i="1"/>
  <c r="Y28" i="1"/>
  <c r="V28" i="1"/>
  <c r="AO26" i="1"/>
  <c r="W11" i="3" s="1"/>
  <c r="AM26" i="1"/>
  <c r="AL26" i="1"/>
  <c r="AK26" i="1"/>
  <c r="U11" i="3" s="1"/>
  <c r="AI26" i="1"/>
  <c r="AH26" i="1"/>
  <c r="AG26" i="1"/>
  <c r="S11" i="3" s="1"/>
  <c r="AE26" i="1"/>
  <c r="AF26" i="1" s="1"/>
  <c r="R11" i="3" s="1"/>
  <c r="AC26" i="1"/>
  <c r="I11" i="3" s="1"/>
  <c r="AB26" i="1"/>
  <c r="F11" i="3" s="1"/>
  <c r="AA26" i="1"/>
  <c r="C11" i="3" s="1"/>
  <c r="Z26" i="1"/>
  <c r="Y26" i="1"/>
  <c r="V26" i="1"/>
  <c r="AO24" i="1"/>
  <c r="W10" i="3" s="1"/>
  <c r="AM24" i="1"/>
  <c r="AL24" i="1"/>
  <c r="AK24" i="1"/>
  <c r="U10" i="3" s="1"/>
  <c r="AI24" i="1"/>
  <c r="AH24" i="1"/>
  <c r="AG24" i="1"/>
  <c r="S10" i="3" s="1"/>
  <c r="AE24" i="1"/>
  <c r="AC24" i="1"/>
  <c r="I10" i="3" s="1"/>
  <c r="AB24" i="1"/>
  <c r="F10" i="3" s="1"/>
  <c r="AA24" i="1"/>
  <c r="C10" i="3" s="1"/>
  <c r="Z24" i="1"/>
  <c r="Y24" i="1"/>
  <c r="V24" i="1"/>
  <c r="AO22" i="1"/>
  <c r="W9" i="3" s="1"/>
  <c r="AM22" i="1"/>
  <c r="AL22" i="1"/>
  <c r="AK22" i="1"/>
  <c r="U9" i="3" s="1"/>
  <c r="AI22" i="1"/>
  <c r="AH22" i="1"/>
  <c r="AG22" i="1"/>
  <c r="S9" i="3" s="1"/>
  <c r="AE22" i="1"/>
  <c r="AF22" i="1" s="1"/>
  <c r="R9" i="3" s="1"/>
  <c r="AC22" i="1"/>
  <c r="I9" i="3" s="1"/>
  <c r="AB22" i="1"/>
  <c r="F9" i="3" s="1"/>
  <c r="AA22" i="1"/>
  <c r="C9" i="3" s="1"/>
  <c r="Z22" i="1"/>
  <c r="Y22" i="1"/>
  <c r="V22" i="1"/>
  <c r="AO20" i="1"/>
  <c r="W8" i="3" s="1"/>
  <c r="AM20" i="1"/>
  <c r="AL20" i="1"/>
  <c r="AK20" i="1"/>
  <c r="U8" i="3" s="1"/>
  <c r="AI20" i="1"/>
  <c r="AH20" i="1"/>
  <c r="AG20" i="1"/>
  <c r="S8" i="3" s="1"/>
  <c r="AE20" i="1"/>
  <c r="AC20" i="1"/>
  <c r="I8" i="3" s="1"/>
  <c r="AB20" i="1"/>
  <c r="F8" i="3" s="1"/>
  <c r="AA20" i="1"/>
  <c r="C8" i="3" s="1"/>
  <c r="Z20" i="1"/>
  <c r="Y20" i="1"/>
  <c r="V20" i="1"/>
  <c r="AO18" i="1"/>
  <c r="W7" i="3" s="1"/>
  <c r="AM18" i="1"/>
  <c r="AL18" i="1"/>
  <c r="AK18" i="1"/>
  <c r="U7" i="3" s="1"/>
  <c r="AI18" i="1"/>
  <c r="AH18" i="1"/>
  <c r="AG18" i="1"/>
  <c r="S7" i="3" s="1"/>
  <c r="AE18" i="1"/>
  <c r="AF18" i="1" s="1"/>
  <c r="R7" i="3" s="1"/>
  <c r="AC18" i="1"/>
  <c r="I7" i="3" s="1"/>
  <c r="AB18" i="1"/>
  <c r="F7" i="3" s="1"/>
  <c r="AA18" i="1"/>
  <c r="C7" i="3" s="1"/>
  <c r="Z18" i="1"/>
  <c r="Y18" i="1"/>
  <c r="V18" i="1"/>
  <c r="AO16" i="1"/>
  <c r="W6" i="3" s="1"/>
  <c r="AM16" i="1"/>
  <c r="AL16" i="1"/>
  <c r="AK16" i="1"/>
  <c r="U6" i="3" s="1"/>
  <c r="AI16" i="1"/>
  <c r="AH16" i="1"/>
  <c r="AG16" i="1"/>
  <c r="S6" i="3" s="1"/>
  <c r="AE16" i="1"/>
  <c r="AF16" i="1" s="1"/>
  <c r="R6" i="3" s="1"/>
  <c r="AC16" i="1"/>
  <c r="I6" i="3" s="1"/>
  <c r="AB16" i="1"/>
  <c r="F6" i="3" s="1"/>
  <c r="AA16" i="1"/>
  <c r="C6" i="3" s="1"/>
  <c r="Z16" i="1"/>
  <c r="Y16" i="1"/>
  <c r="V16" i="1"/>
  <c r="AO14" i="1"/>
  <c r="W5" i="3" s="1"/>
  <c r="AM14" i="1"/>
  <c r="AL14" i="1"/>
  <c r="AK14" i="1"/>
  <c r="U5" i="3" s="1"/>
  <c r="AI14" i="1"/>
  <c r="AH14" i="1"/>
  <c r="AG14" i="1"/>
  <c r="S5" i="3" s="1"/>
  <c r="AE14" i="1"/>
  <c r="AC14" i="1"/>
  <c r="I5" i="3" s="1"/>
  <c r="AB14" i="1"/>
  <c r="F5" i="3" s="1"/>
  <c r="AA14" i="1"/>
  <c r="C5" i="3" s="1"/>
  <c r="Z14" i="1"/>
  <c r="Y14" i="1"/>
  <c r="V14" i="1"/>
  <c r="AO12" i="1"/>
  <c r="W4" i="3" s="1"/>
  <c r="AM12" i="1"/>
  <c r="AL12" i="1"/>
  <c r="AK12" i="1"/>
  <c r="U4" i="3" s="1"/>
  <c r="AI12" i="1"/>
  <c r="AH12" i="1"/>
  <c r="AG12" i="1"/>
  <c r="S4" i="3" s="1"/>
  <c r="AE12" i="1"/>
  <c r="AF12" i="1" s="1"/>
  <c r="R4" i="3" s="1"/>
  <c r="AC12" i="1"/>
  <c r="I4" i="3" s="1"/>
  <c r="AB12" i="1"/>
  <c r="F4" i="3" s="1"/>
  <c r="AA12" i="1"/>
  <c r="C4" i="3" s="1"/>
  <c r="Z12" i="1"/>
  <c r="Y12" i="1"/>
  <c r="V12" i="1"/>
  <c r="AO10" i="1"/>
  <c r="W3" i="3" s="1"/>
  <c r="AM10" i="1"/>
  <c r="AL10" i="1"/>
  <c r="AK10" i="1"/>
  <c r="U3" i="3" s="1"/>
  <c r="AI10" i="1"/>
  <c r="AH10" i="1"/>
  <c r="AG10" i="1"/>
  <c r="S3" i="3" s="1"/>
  <c r="AE10" i="1"/>
  <c r="AF10" i="1" s="1"/>
  <c r="R3" i="3" s="1"/>
  <c r="AC10" i="1"/>
  <c r="I3" i="3" s="1"/>
  <c r="AB10" i="1"/>
  <c r="F3" i="3" s="1"/>
  <c r="AA10" i="1"/>
  <c r="C3" i="3" s="1"/>
  <c r="Z10" i="1"/>
  <c r="Y10" i="1"/>
  <c r="V10" i="1"/>
  <c r="AO8" i="1"/>
  <c r="W2" i="3" s="1"/>
  <c r="AM8" i="1"/>
  <c r="AL8" i="1"/>
  <c r="AK8" i="1"/>
  <c r="U2" i="3" s="1"/>
  <c r="AI8" i="1"/>
  <c r="AH8" i="1"/>
  <c r="V8" i="1"/>
  <c r="Z8" i="1"/>
  <c r="Y8" i="1"/>
  <c r="AC8" i="1"/>
  <c r="I2" i="3" s="1"/>
  <c r="AE8" i="1"/>
  <c r="A22" i="6" l="1"/>
  <c r="AN12" i="1"/>
  <c r="V4" i="3" s="1"/>
  <c r="AJ98" i="1"/>
  <c r="T47" i="3" s="1"/>
  <c r="AJ72" i="1"/>
  <c r="T34" i="3" s="1"/>
  <c r="AN8" i="1"/>
  <c r="V2" i="3" s="1"/>
  <c r="AN28" i="1"/>
  <c r="V12" i="3" s="1"/>
  <c r="AJ64" i="1"/>
  <c r="T30" i="3" s="1"/>
  <c r="AN86" i="1"/>
  <c r="V41" i="3" s="1"/>
  <c r="AN102" i="1"/>
  <c r="V49" i="3" s="1"/>
  <c r="AN118" i="1"/>
  <c r="V57" i="3" s="1"/>
  <c r="AJ70" i="1"/>
  <c r="T33" i="3" s="1"/>
  <c r="AN78" i="1"/>
  <c r="V37" i="3" s="1"/>
  <c r="AN88" i="1"/>
  <c r="V42" i="3" s="1"/>
  <c r="AJ80" i="1"/>
  <c r="T38" i="3" s="1"/>
  <c r="AJ18" i="1"/>
  <c r="T7" i="3" s="1"/>
  <c r="AJ34" i="1"/>
  <c r="T15" i="3" s="1"/>
  <c r="AJ60" i="1"/>
  <c r="T28" i="3" s="1"/>
  <c r="AN72" i="1"/>
  <c r="V34" i="3" s="1"/>
  <c r="AN22" i="1"/>
  <c r="V9" i="3" s="1"/>
  <c r="AN30" i="1"/>
  <c r="V13" i="3" s="1"/>
  <c r="AJ82" i="1"/>
  <c r="T39" i="3" s="1"/>
  <c r="AJ108" i="1"/>
  <c r="T52" i="3" s="1"/>
  <c r="AJ128" i="1"/>
  <c r="T61" i="3" s="1"/>
  <c r="AJ40" i="1"/>
  <c r="T18" i="3" s="1"/>
  <c r="AJ96" i="1"/>
  <c r="T46" i="3" s="1"/>
  <c r="AN108" i="1"/>
  <c r="V52" i="3" s="1"/>
  <c r="AJ114" i="1"/>
  <c r="T55" i="3" s="1"/>
  <c r="AN18" i="1"/>
  <c r="V7" i="3" s="1"/>
  <c r="AJ76" i="1"/>
  <c r="T36" i="3" s="1"/>
  <c r="AJ86" i="1"/>
  <c r="T41" i="3" s="1"/>
  <c r="AJ120" i="1"/>
  <c r="T58" i="3" s="1"/>
  <c r="AJ92" i="1"/>
  <c r="T44" i="3" s="1"/>
  <c r="AJ118" i="1"/>
  <c r="T57" i="3" s="1"/>
  <c r="AN54" i="1"/>
  <c r="V25" i="3" s="1"/>
  <c r="AN76" i="1"/>
  <c r="V36" i="3" s="1"/>
  <c r="AN98" i="1"/>
  <c r="V47" i="3" s="1"/>
  <c r="AN120" i="1"/>
  <c r="V58" i="3" s="1"/>
  <c r="AJ12" i="1"/>
  <c r="T4" i="3" s="1"/>
  <c r="AN94" i="1"/>
  <c r="V45" i="3" s="1"/>
  <c r="AN104" i="1"/>
  <c r="V50" i="3" s="1"/>
  <c r="AJ112" i="1"/>
  <c r="T54" i="3" s="1"/>
  <c r="AN14" i="1"/>
  <c r="V5" i="3" s="1"/>
  <c r="AN40" i="1"/>
  <c r="V18" i="3" s="1"/>
  <c r="AN50" i="1"/>
  <c r="V23" i="3" s="1"/>
  <c r="AN60" i="1"/>
  <c r="V28" i="3" s="1"/>
  <c r="AJ66" i="1"/>
  <c r="T31" i="3" s="1"/>
  <c r="AN70" i="1"/>
  <c r="V33" i="3" s="1"/>
  <c r="AN82" i="1"/>
  <c r="V39" i="3" s="1"/>
  <c r="AJ88" i="1"/>
  <c r="T42" i="3" s="1"/>
  <c r="AN128" i="1"/>
  <c r="V61" i="3" s="1"/>
  <c r="AN44" i="1"/>
  <c r="V20" i="3" s="1"/>
  <c r="AN34" i="1"/>
  <c r="V15" i="3" s="1"/>
  <c r="AN38" i="1"/>
  <c r="V17" i="3" s="1"/>
  <c r="AN56" i="1"/>
  <c r="V26" i="3" s="1"/>
  <c r="AJ54" i="1"/>
  <c r="T25" i="3" s="1"/>
  <c r="AJ50" i="1"/>
  <c r="T23" i="3" s="1"/>
  <c r="AJ48" i="1"/>
  <c r="T22" i="3" s="1"/>
  <c r="AJ44" i="1"/>
  <c r="T20" i="3" s="1"/>
  <c r="AJ38" i="1"/>
  <c r="T17" i="3" s="1"/>
  <c r="AJ32" i="1"/>
  <c r="T14" i="3" s="1"/>
  <c r="AJ28" i="1"/>
  <c r="T12" i="3" s="1"/>
  <c r="AN24" i="1"/>
  <c r="V10" i="3" s="1"/>
  <c r="AJ24" i="1"/>
  <c r="T10" i="3" s="1"/>
  <c r="AJ22" i="1"/>
  <c r="T9" i="3" s="1"/>
  <c r="AJ16" i="1"/>
  <c r="T6" i="3" s="1"/>
  <c r="AJ8" i="1"/>
  <c r="T2" i="3" s="1"/>
  <c r="AN10" i="1"/>
  <c r="V3" i="3" s="1"/>
  <c r="AF14" i="1"/>
  <c r="R5" i="3" s="1"/>
  <c r="AJ20" i="1"/>
  <c r="T8" i="3" s="1"/>
  <c r="AN26" i="1"/>
  <c r="V11" i="3" s="1"/>
  <c r="AF30" i="1"/>
  <c r="R13" i="3" s="1"/>
  <c r="AJ36" i="1"/>
  <c r="T16" i="3" s="1"/>
  <c r="AN42" i="1"/>
  <c r="V19" i="3" s="1"/>
  <c r="AF46" i="1"/>
  <c r="R21" i="3" s="1"/>
  <c r="AJ52" i="1"/>
  <c r="T24" i="3" s="1"/>
  <c r="AN58" i="1"/>
  <c r="V27" i="3" s="1"/>
  <c r="AF62" i="1"/>
  <c r="R29" i="3" s="1"/>
  <c r="AJ68" i="1"/>
  <c r="T32" i="3" s="1"/>
  <c r="AN74" i="1"/>
  <c r="V35" i="3" s="1"/>
  <c r="AF78" i="1"/>
  <c r="R37" i="3" s="1"/>
  <c r="AJ84" i="1"/>
  <c r="T40" i="3" s="1"/>
  <c r="AN90" i="1"/>
  <c r="V43" i="3" s="1"/>
  <c r="AF94" i="1"/>
  <c r="R45" i="3" s="1"/>
  <c r="AJ100" i="1"/>
  <c r="T48" i="3" s="1"/>
  <c r="AN106" i="1"/>
  <c r="V51" i="3" s="1"/>
  <c r="AF110" i="1"/>
  <c r="R53" i="3" s="1"/>
  <c r="AJ116" i="1"/>
  <c r="T56" i="3" s="1"/>
  <c r="AN122" i="1"/>
  <c r="V59" i="3" s="1"/>
  <c r="AF128" i="1"/>
  <c r="R61" i="3" s="1"/>
  <c r="AJ14" i="1"/>
  <c r="T5" i="3" s="1"/>
  <c r="AN20" i="1"/>
  <c r="V8" i="3" s="1"/>
  <c r="AF24" i="1"/>
  <c r="R10" i="3" s="1"/>
  <c r="AJ30" i="1"/>
  <c r="T13" i="3" s="1"/>
  <c r="AN36" i="1"/>
  <c r="V16" i="3" s="1"/>
  <c r="AF40" i="1"/>
  <c r="R18" i="3" s="1"/>
  <c r="AJ46" i="1"/>
  <c r="T21" i="3" s="1"/>
  <c r="AN52" i="1"/>
  <c r="V24" i="3" s="1"/>
  <c r="AF56" i="1"/>
  <c r="R26" i="3" s="1"/>
  <c r="AJ62" i="1"/>
  <c r="T29" i="3" s="1"/>
  <c r="AN68" i="1"/>
  <c r="V32" i="3" s="1"/>
  <c r="AF72" i="1"/>
  <c r="R34" i="3" s="1"/>
  <c r="AJ78" i="1"/>
  <c r="T37" i="3" s="1"/>
  <c r="AN84" i="1"/>
  <c r="V40" i="3" s="1"/>
  <c r="AF88" i="1"/>
  <c r="R42" i="3" s="1"/>
  <c r="AJ94" i="1"/>
  <c r="T45" i="3" s="1"/>
  <c r="AN100" i="1"/>
  <c r="V48" i="3" s="1"/>
  <c r="AF104" i="1"/>
  <c r="R50" i="3" s="1"/>
  <c r="AJ110" i="1"/>
  <c r="T53" i="3" s="1"/>
  <c r="AN116" i="1"/>
  <c r="V56" i="3" s="1"/>
  <c r="AF120" i="1"/>
  <c r="R58" i="3" s="1"/>
  <c r="AN114" i="1"/>
  <c r="V55" i="3" s="1"/>
  <c r="AJ126" i="1"/>
  <c r="T60" i="3" s="1"/>
  <c r="AN16" i="1"/>
  <c r="V6" i="3" s="1"/>
  <c r="AF20" i="1"/>
  <c r="R8" i="3" s="1"/>
  <c r="AJ26" i="1"/>
  <c r="T11" i="3" s="1"/>
  <c r="AN32" i="1"/>
  <c r="V14" i="3" s="1"/>
  <c r="AF36" i="1"/>
  <c r="R16" i="3" s="1"/>
  <c r="AJ42" i="1"/>
  <c r="T19" i="3" s="1"/>
  <c r="AN48" i="1"/>
  <c r="V22" i="3" s="1"/>
  <c r="AF52" i="1"/>
  <c r="R24" i="3" s="1"/>
  <c r="AJ58" i="1"/>
  <c r="T27" i="3" s="1"/>
  <c r="AN64" i="1"/>
  <c r="V30" i="3" s="1"/>
  <c r="AF68" i="1"/>
  <c r="R32" i="3" s="1"/>
  <c r="AJ74" i="1"/>
  <c r="T35" i="3" s="1"/>
  <c r="AN80" i="1"/>
  <c r="V38" i="3" s="1"/>
  <c r="AF84" i="1"/>
  <c r="R40" i="3" s="1"/>
  <c r="AJ90" i="1"/>
  <c r="T43" i="3" s="1"/>
  <c r="AN96" i="1"/>
  <c r="V46" i="3" s="1"/>
  <c r="AF100" i="1"/>
  <c r="R48" i="3" s="1"/>
  <c r="AJ106" i="1"/>
  <c r="T51" i="3" s="1"/>
  <c r="AN112" i="1"/>
  <c r="V54" i="3" s="1"/>
  <c r="AF116" i="1"/>
  <c r="R56" i="3" s="1"/>
  <c r="AJ122" i="1"/>
  <c r="T59" i="3" s="1"/>
  <c r="AN46" i="1"/>
  <c r="V21" i="3" s="1"/>
  <c r="AF50" i="1"/>
  <c r="R23" i="3" s="1"/>
  <c r="AJ56" i="1"/>
  <c r="T26" i="3" s="1"/>
  <c r="AN62" i="1"/>
  <c r="V29" i="3" s="1"/>
  <c r="AF66" i="1"/>
  <c r="R31" i="3" s="1"/>
  <c r="AF98" i="1"/>
  <c r="R47" i="3" s="1"/>
  <c r="AJ104" i="1"/>
  <c r="T50" i="3" s="1"/>
  <c r="AN110" i="1"/>
  <c r="V53" i="3" s="1"/>
  <c r="AN126" i="1"/>
  <c r="V60" i="3" s="1"/>
  <c r="AJ10" i="1"/>
  <c r="T3" i="3" s="1"/>
  <c r="AG8" i="1"/>
  <c r="S2" i="3" s="1"/>
  <c r="A24" i="6" l="1"/>
  <c r="AF8" i="1"/>
  <c r="R2" i="3" s="1"/>
  <c r="AB8" i="1"/>
  <c r="F2" i="3" s="1"/>
  <c r="AA8" i="1"/>
  <c r="C2" i="3" s="1"/>
  <c r="A26" i="6" l="1"/>
  <c r="E2" i="3"/>
  <c r="D2" i="3"/>
  <c r="A28" i="6" l="1"/>
  <c r="A30" i="6" l="1"/>
  <c r="A32" i="6" l="1"/>
  <c r="A34" i="6" l="1"/>
  <c r="A36" i="6" l="1"/>
  <c r="A38" i="6" l="1"/>
  <c r="A40" i="6" l="1"/>
  <c r="A42" i="6" l="1"/>
  <c r="A44" i="6" l="1"/>
  <c r="A46" i="6" l="1"/>
  <c r="A4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userr</author>
  </authors>
  <commentList>
    <comment ref="C8" authorId="0" shapeId="0" xr:uid="{00000000-0006-0000-0000-000004000000}">
      <text>
        <r>
          <rPr>
            <b/>
            <sz val="9"/>
            <color indexed="81"/>
            <rFont val="ＭＳ Ｐゴシック"/>
            <family val="3"/>
            <charset val="128"/>
          </rPr>
          <t>ﾌﾘｶﾞﾅは半角で。
姓と名の間は、１文字分空けてください。</t>
        </r>
      </text>
    </comment>
  </commentList>
</comments>
</file>

<file path=xl/sharedStrings.xml><?xml version="1.0" encoding="utf-8"?>
<sst xmlns="http://schemas.openxmlformats.org/spreadsheetml/2006/main" count="419" uniqueCount="174">
  <si>
    <t>ﾌﾘｶﾞﾅ（半角）</t>
    <rPh sb="6" eb="8">
      <t>ハンカク</t>
    </rPh>
    <phoneticPr fontId="2"/>
  </si>
  <si>
    <t>氏名（漢字）</t>
    <rPh sb="0" eb="2">
      <t>シメイ</t>
    </rPh>
    <rPh sb="3" eb="5">
      <t>カンジ</t>
    </rPh>
    <phoneticPr fontId="2"/>
  </si>
  <si>
    <t>生年月日</t>
    <rPh sb="0" eb="2">
      <t>セイネン</t>
    </rPh>
    <rPh sb="2" eb="4">
      <t>ガッピ</t>
    </rPh>
    <phoneticPr fontId="2"/>
  </si>
  <si>
    <t>西暦</t>
    <rPh sb="0" eb="2">
      <t>セイレキ</t>
    </rPh>
    <phoneticPr fontId="2"/>
  </si>
  <si>
    <t>月</t>
    <rPh sb="0" eb="1">
      <t>ツキ</t>
    </rPh>
    <phoneticPr fontId="2"/>
  </si>
  <si>
    <t>日</t>
    <rPh sb="0" eb="1">
      <t>ヒ</t>
    </rPh>
    <phoneticPr fontId="2"/>
  </si>
  <si>
    <t>分</t>
    <rPh sb="0" eb="1">
      <t>フン</t>
    </rPh>
    <phoneticPr fontId="2"/>
  </si>
  <si>
    <t>秒</t>
    <rPh sb="0" eb="1">
      <t>ビョウ</t>
    </rPh>
    <phoneticPr fontId="2"/>
  </si>
  <si>
    <t>1/100</t>
    <phoneticPr fontId="2"/>
  </si>
  <si>
    <t>申込タイム（半角）</t>
    <rPh sb="0" eb="2">
      <t>モウシコミ</t>
    </rPh>
    <rPh sb="6" eb="8">
      <t>ハンカク</t>
    </rPh>
    <phoneticPr fontId="2"/>
  </si>
  <si>
    <t>性別</t>
    <rPh sb="0" eb="2">
      <t>セイベツ</t>
    </rPh>
    <phoneticPr fontId="2"/>
  </si>
  <si>
    <t>連
番</t>
    <rPh sb="0" eb="1">
      <t>レン</t>
    </rPh>
    <rPh sb="2" eb="3">
      <t>バン</t>
    </rPh>
    <phoneticPr fontId="2"/>
  </si>
  <si>
    <t>性
別</t>
    <rPh sb="0" eb="1">
      <t>セイ</t>
    </rPh>
    <rPh sb="2" eb="3">
      <t>ベツ</t>
    </rPh>
    <phoneticPr fontId="2"/>
  </si>
  <si>
    <t>男</t>
    <rPh sb="0" eb="1">
      <t>オトコ</t>
    </rPh>
    <phoneticPr fontId="2"/>
  </si>
  <si>
    <t>女</t>
    <rPh sb="0" eb="1">
      <t>オンナ</t>
    </rPh>
    <phoneticPr fontId="2"/>
  </si>
  <si>
    <t>自由形</t>
    <rPh sb="0" eb="3">
      <t>ジユウガタ</t>
    </rPh>
    <phoneticPr fontId="2"/>
  </si>
  <si>
    <t>背泳ぎ</t>
    <rPh sb="0" eb="2">
      <t>セオヨ</t>
    </rPh>
    <phoneticPr fontId="2"/>
  </si>
  <si>
    <t>平泳ぎ</t>
    <rPh sb="0" eb="2">
      <t>ヒラオヨ</t>
    </rPh>
    <phoneticPr fontId="2"/>
  </si>
  <si>
    <t>バタフライ</t>
    <phoneticPr fontId="2"/>
  </si>
  <si>
    <t>個人メドレー</t>
    <rPh sb="0" eb="2">
      <t>コジン</t>
    </rPh>
    <phoneticPr fontId="2"/>
  </si>
  <si>
    <t>ﾒﾄﾞﾚｰﾘﾚｰ</t>
    <phoneticPr fontId="2"/>
  </si>
  <si>
    <t>距離</t>
    <rPh sb="0" eb="2">
      <t>キョリ</t>
    </rPh>
    <phoneticPr fontId="2"/>
  </si>
  <si>
    <t>エントリ１</t>
    <phoneticPr fontId="2"/>
  </si>
  <si>
    <t>.</t>
    <phoneticPr fontId="2"/>
  </si>
  <si>
    <t>タイム１</t>
    <phoneticPr fontId="2"/>
  </si>
  <si>
    <t>距離１</t>
    <rPh sb="0" eb="2">
      <t>キョリ</t>
    </rPh>
    <phoneticPr fontId="2"/>
  </si>
  <si>
    <t>エントリ１</t>
    <phoneticPr fontId="2"/>
  </si>
  <si>
    <t>選手番号(5)</t>
  </si>
  <si>
    <t>旧日水連ｺｰﾄﾞ(12)</t>
  </si>
  <si>
    <t>性別(1)</t>
  </si>
  <si>
    <t>漢字氏名（30）</t>
  </si>
  <si>
    <t>ｶﾅ氏名(30)</t>
  </si>
  <si>
    <t>生年月日(8)</t>
  </si>
  <si>
    <t>学校(1)</t>
  </si>
  <si>
    <t>学年(1)</t>
  </si>
  <si>
    <t>ｸﾗｽ(2)</t>
  </si>
  <si>
    <t>新日水連ｺｰﾄﾞ(7)</t>
  </si>
  <si>
    <t>所属名1(16)</t>
  </si>
  <si>
    <t>ｶﾅ所属名1(16)</t>
  </si>
  <si>
    <t>所属名2(16)</t>
  </si>
  <si>
    <t>ｶﾅ所属名2(16)</t>
  </si>
  <si>
    <t>所属名3(16)</t>
  </si>
  <si>
    <t>ｶﾅ所属名3(16)</t>
  </si>
  <si>
    <t>使用所属(1)</t>
  </si>
  <si>
    <t>ｴﾝﾄﾘｰ1(5)</t>
  </si>
  <si>
    <t>ｴﾝﾄﾘｰﾀｲﾑ1(7)</t>
  </si>
  <si>
    <t>ｴﾝﾄﾘｰ2(5)</t>
  </si>
  <si>
    <t>ｴﾝﾄﾘｰﾀｲﾑ2(7)</t>
  </si>
  <si>
    <t>ｴﾝﾄﾘｰ3(5)</t>
  </si>
  <si>
    <t>ｴﾝﾄﾘｰﾀｲﾑ3(7)</t>
  </si>
  <si>
    <t>ｴﾝﾄﾘｰ4(5)</t>
  </si>
  <si>
    <t>ｴﾝﾄﾘｰﾀｲﾑ4(7)</t>
  </si>
  <si>
    <t>ｴﾝﾄﾘｰ5(5)</t>
  </si>
  <si>
    <t>ｴﾝﾄﾘｰﾀｲﾑ5(7)</t>
  </si>
  <si>
    <t>ｴﾝﾄﾘｰ6(1)</t>
  </si>
  <si>
    <t>ｴﾝﾄﾘｰﾀｲﾑ6(7)</t>
  </si>
  <si>
    <t>ｴﾝﾄﾘｰ7(5)</t>
  </si>
  <si>
    <t>ｴﾝﾄﾘｰﾀｲﾑ7(7)</t>
  </si>
  <si>
    <t>ｴﾝﾄﾘｰ8(5)</t>
  </si>
  <si>
    <t>ｴﾝﾄﾘｰﾀｲﾑ8(7)</t>
  </si>
  <si>
    <t>ｴﾝﾄﾘｰ9(5)</t>
  </si>
  <si>
    <t>ｴﾝﾄﾘｰﾀｲﾑ9(7)</t>
  </si>
  <si>
    <t>ｴﾝﾄﾘｰ10(5)</t>
  </si>
  <si>
    <t>ｴﾝﾄﾘｰﾀｲﾑ10(7)</t>
  </si>
  <si>
    <t>ﾌﾘｰﾘﾚ-</t>
    <phoneticPr fontId="2"/>
  </si>
  <si>
    <t>エントリー１</t>
    <phoneticPr fontId="2"/>
  </si>
  <si>
    <t>区分</t>
    <rPh sb="0" eb="2">
      <t>クブン</t>
    </rPh>
    <phoneticPr fontId="2"/>
  </si>
  <si>
    <t>区分</t>
    <rPh sb="0" eb="2">
      <t>クブン</t>
    </rPh>
    <phoneticPr fontId="2"/>
  </si>
  <si>
    <t>名前</t>
    <rPh sb="0" eb="2">
      <t>ナマエ</t>
    </rPh>
    <phoneticPr fontId="2"/>
  </si>
  <si>
    <t>ﾌﾘｶﾞﾅ</t>
    <phoneticPr fontId="2"/>
  </si>
  <si>
    <t>№</t>
    <phoneticPr fontId="2"/>
  </si>
  <si>
    <t>エントリ２</t>
  </si>
  <si>
    <t>距離２</t>
    <rPh sb="0" eb="2">
      <t>キョリ</t>
    </rPh>
    <phoneticPr fontId="2"/>
  </si>
  <si>
    <t>タイム２</t>
  </si>
  <si>
    <t>エントリ３</t>
  </si>
  <si>
    <t>距離３</t>
    <rPh sb="0" eb="2">
      <t>キョリ</t>
    </rPh>
    <phoneticPr fontId="2"/>
  </si>
  <si>
    <t>タイム３</t>
  </si>
  <si>
    <t>所属</t>
    <rPh sb="0" eb="2">
      <t>ショゾク</t>
    </rPh>
    <phoneticPr fontId="2"/>
  </si>
  <si>
    <t>ﾌﾘｶﾞﾅ</t>
    <phoneticPr fontId="2"/>
  </si>
  <si>
    <t xml:space="preserve"> </t>
    <phoneticPr fontId="2"/>
  </si>
  <si>
    <t>学種</t>
    <rPh sb="0" eb="2">
      <t>ガクシュ</t>
    </rPh>
    <phoneticPr fontId="2"/>
  </si>
  <si>
    <t>年少</t>
    <rPh sb="0" eb="2">
      <t>ネンショウ</t>
    </rPh>
    <phoneticPr fontId="2"/>
  </si>
  <si>
    <t>年中</t>
    <rPh sb="0" eb="2">
      <t>ネンチュウ</t>
    </rPh>
    <phoneticPr fontId="2"/>
  </si>
  <si>
    <t>年長</t>
    <rPh sb="0" eb="2">
      <t>ネンチョウ</t>
    </rPh>
    <phoneticPr fontId="2"/>
  </si>
  <si>
    <t>小学1年</t>
    <rPh sb="0" eb="2">
      <t>ショウガク</t>
    </rPh>
    <rPh sb="3" eb="4">
      <t>ネン</t>
    </rPh>
    <phoneticPr fontId="2"/>
  </si>
  <si>
    <t>小学2年</t>
    <rPh sb="0" eb="2">
      <t>ショウガク</t>
    </rPh>
    <rPh sb="3" eb="4">
      <t>ネン</t>
    </rPh>
    <phoneticPr fontId="2"/>
  </si>
  <si>
    <t>小学3年</t>
    <rPh sb="0" eb="2">
      <t>ショウガク</t>
    </rPh>
    <rPh sb="3" eb="4">
      <t>ネン</t>
    </rPh>
    <phoneticPr fontId="2"/>
  </si>
  <si>
    <t>小学4年</t>
    <rPh sb="0" eb="2">
      <t>ショウガク</t>
    </rPh>
    <rPh sb="3" eb="4">
      <t>ネン</t>
    </rPh>
    <phoneticPr fontId="2"/>
  </si>
  <si>
    <t>小学5年</t>
    <rPh sb="0" eb="2">
      <t>ショウガク</t>
    </rPh>
    <rPh sb="3" eb="4">
      <t>ネン</t>
    </rPh>
    <phoneticPr fontId="2"/>
  </si>
  <si>
    <t>小学6年</t>
    <rPh sb="0" eb="2">
      <t>ショウガク</t>
    </rPh>
    <rPh sb="3" eb="4">
      <t>ネン</t>
    </rPh>
    <phoneticPr fontId="2"/>
  </si>
  <si>
    <t>中学1年</t>
    <rPh sb="0" eb="2">
      <t>チュウガク</t>
    </rPh>
    <rPh sb="3" eb="4">
      <t>ネン</t>
    </rPh>
    <phoneticPr fontId="2"/>
  </si>
  <si>
    <t>中学2年</t>
    <rPh sb="0" eb="2">
      <t>チュウガク</t>
    </rPh>
    <rPh sb="3" eb="4">
      <t>ネン</t>
    </rPh>
    <phoneticPr fontId="2"/>
  </si>
  <si>
    <t>中学3年</t>
    <rPh sb="0" eb="2">
      <t>チュウガク</t>
    </rPh>
    <rPh sb="3" eb="4">
      <t>ネン</t>
    </rPh>
    <phoneticPr fontId="2"/>
  </si>
  <si>
    <t>高校1年</t>
    <rPh sb="0" eb="2">
      <t>コウコウ</t>
    </rPh>
    <rPh sb="3" eb="4">
      <t>ネン</t>
    </rPh>
    <phoneticPr fontId="2"/>
  </si>
  <si>
    <t>高校2年</t>
    <rPh sb="0" eb="2">
      <t>コウコウ</t>
    </rPh>
    <rPh sb="3" eb="4">
      <t>ネン</t>
    </rPh>
    <phoneticPr fontId="2"/>
  </si>
  <si>
    <t>高校3年</t>
    <rPh sb="0" eb="2">
      <t>コウコウ</t>
    </rPh>
    <rPh sb="3" eb="4">
      <t>ネン</t>
    </rPh>
    <phoneticPr fontId="2"/>
  </si>
  <si>
    <t>1</t>
    <phoneticPr fontId="2"/>
  </si>
  <si>
    <t>00</t>
    <phoneticPr fontId="2"/>
  </si>
  <si>
    <t>02</t>
    <phoneticPr fontId="2"/>
  </si>
  <si>
    <t>一般</t>
    <rPh sb="0" eb="2">
      <t>イッパン</t>
    </rPh>
    <phoneticPr fontId="2"/>
  </si>
  <si>
    <t>A (幼稚園以下)</t>
    <rPh sb="3" eb="6">
      <t>ヨウチエン</t>
    </rPh>
    <rPh sb="6" eb="8">
      <t>イカ</t>
    </rPh>
    <phoneticPr fontId="2"/>
  </si>
  <si>
    <t>B (小学１・2年)</t>
    <rPh sb="3" eb="5">
      <t>ショウガク</t>
    </rPh>
    <rPh sb="8" eb="9">
      <t>ネン</t>
    </rPh>
    <phoneticPr fontId="2"/>
  </si>
  <si>
    <t>C (小学3・4年)</t>
    <rPh sb="3" eb="5">
      <t>ショウガク</t>
    </rPh>
    <rPh sb="8" eb="9">
      <t>ネン</t>
    </rPh>
    <phoneticPr fontId="2"/>
  </si>
  <si>
    <t>D (小学5・6年)</t>
    <rPh sb="3" eb="5">
      <t>ショウガク</t>
    </rPh>
    <rPh sb="8" eb="9">
      <t>ネン</t>
    </rPh>
    <phoneticPr fontId="2"/>
  </si>
  <si>
    <t>E (中学1年)</t>
    <rPh sb="3" eb="5">
      <t>チュウガク</t>
    </rPh>
    <rPh sb="6" eb="7">
      <t>ネン</t>
    </rPh>
    <phoneticPr fontId="2"/>
  </si>
  <si>
    <t>F (中学2・3年)</t>
    <rPh sb="3" eb="5">
      <t>チュウガク</t>
    </rPh>
    <rPh sb="8" eb="9">
      <t>ネン</t>
    </rPh>
    <phoneticPr fontId="2"/>
  </si>
  <si>
    <t>G (高校)</t>
    <rPh sb="3" eb="5">
      <t>コウコウ</t>
    </rPh>
    <phoneticPr fontId="2"/>
  </si>
  <si>
    <t>30歳以上</t>
    <rPh sb="2" eb="5">
      <t>サイイジョウ</t>
    </rPh>
    <phoneticPr fontId="2"/>
  </si>
  <si>
    <t>H (19～29歳)</t>
    <rPh sb="8" eb="9">
      <t>サイ</t>
    </rPh>
    <phoneticPr fontId="2"/>
  </si>
  <si>
    <t>I (30歳以上)</t>
    <rPh sb="5" eb="6">
      <t>サイ</t>
    </rPh>
    <rPh sb="6" eb="8">
      <t>イジョウ</t>
    </rPh>
    <phoneticPr fontId="2"/>
  </si>
  <si>
    <t>J (40歳以上)</t>
    <rPh sb="5" eb="6">
      <t>サイ</t>
    </rPh>
    <rPh sb="6" eb="8">
      <t>イジョウ</t>
    </rPh>
    <phoneticPr fontId="2"/>
  </si>
  <si>
    <t>K (50歳以上)</t>
    <rPh sb="5" eb="6">
      <t>サイ</t>
    </rPh>
    <rPh sb="6" eb="8">
      <t>イジョウ</t>
    </rPh>
    <phoneticPr fontId="2"/>
  </si>
  <si>
    <t>L (60歳以上)</t>
    <rPh sb="5" eb="6">
      <t>サイ</t>
    </rPh>
    <rPh sb="6" eb="8">
      <t>イジョウ</t>
    </rPh>
    <phoneticPr fontId="2"/>
  </si>
  <si>
    <t>M (70歳以上)</t>
    <rPh sb="5" eb="6">
      <t>サイ</t>
    </rPh>
    <rPh sb="6" eb="8">
      <t>イジョウ</t>
    </rPh>
    <phoneticPr fontId="2"/>
  </si>
  <si>
    <t>N (80歳以上)</t>
    <rPh sb="5" eb="6">
      <t>サイ</t>
    </rPh>
    <rPh sb="6" eb="8">
      <t>イジョウ</t>
    </rPh>
    <phoneticPr fontId="2"/>
  </si>
  <si>
    <t>(例)</t>
    <rPh sb="1" eb="2">
      <t>レイ</t>
    </rPh>
    <phoneticPr fontId="2"/>
  </si>
  <si>
    <t>佐世保　太郎</t>
    <rPh sb="0" eb="3">
      <t>サセボ</t>
    </rPh>
    <rPh sb="4" eb="6">
      <t>タロウ</t>
    </rPh>
    <phoneticPr fontId="2"/>
  </si>
  <si>
    <t>ｻｾﾎﾞ ﾀﾛｳ</t>
    <phoneticPr fontId="2"/>
  </si>
  <si>
    <t>2000</t>
    <phoneticPr fontId="2"/>
  </si>
  <si>
    <t>19</t>
    <phoneticPr fontId="2"/>
  </si>
  <si>
    <t>28</t>
    <phoneticPr fontId="2"/>
  </si>
  <si>
    <t>チーム略称(全角6文字)</t>
    <rPh sb="3" eb="5">
      <t>リャクショウ</t>
    </rPh>
    <rPh sb="6" eb="8">
      <t>ゼンカク</t>
    </rPh>
    <rPh sb="9" eb="11">
      <t>モジ</t>
    </rPh>
    <phoneticPr fontId="2"/>
  </si>
  <si>
    <t>役員名</t>
    <rPh sb="0" eb="3">
      <t>ヤクインメイ</t>
    </rPh>
    <phoneticPr fontId="12"/>
  </si>
  <si>
    <t>氏名</t>
    <rPh sb="0" eb="2">
      <t>シメイ</t>
    </rPh>
    <phoneticPr fontId="12"/>
  </si>
  <si>
    <t>招集</t>
    <rPh sb="0" eb="2">
      <t>ショウシュウ</t>
    </rPh>
    <phoneticPr fontId="12"/>
  </si>
  <si>
    <t>ビート花子</t>
    <rPh sb="3" eb="5">
      <t>ハナコ</t>
    </rPh>
    <phoneticPr fontId="12"/>
  </si>
  <si>
    <t>協力競技役員</t>
    <rPh sb="0" eb="6">
      <t>キョウリョクキョウギヤクイン</t>
    </rPh>
    <phoneticPr fontId="12"/>
  </si>
  <si>
    <t>種目</t>
    <rPh sb="0" eb="2">
      <t>シュモク</t>
    </rPh>
    <phoneticPr fontId="12"/>
  </si>
  <si>
    <t>円</t>
    <rPh sb="0" eb="1">
      <t>エン</t>
    </rPh>
    <phoneticPr fontId="12"/>
  </si>
  <si>
    <t>合　　　　　　　　　　　計</t>
    <rPh sb="0" eb="1">
      <t>ゴウ</t>
    </rPh>
    <rPh sb="12" eb="13">
      <t>ケイ</t>
    </rPh>
    <phoneticPr fontId="12"/>
  </si>
  <si>
    <t>×</t>
    <phoneticPr fontId="12"/>
  </si>
  <si>
    <t>予約</t>
    <rPh sb="0" eb="2">
      <t>ヨヤク</t>
    </rPh>
    <phoneticPr fontId="12"/>
  </si>
  <si>
    <t>冊</t>
    <rPh sb="0" eb="1">
      <t>サツ</t>
    </rPh>
    <phoneticPr fontId="12"/>
  </si>
  <si>
    <t>予約プログラム</t>
    <rPh sb="0" eb="2">
      <t>ヨヤク</t>
    </rPh>
    <phoneticPr fontId="12"/>
  </si>
  <si>
    <t>リレー</t>
    <phoneticPr fontId="12"/>
  </si>
  <si>
    <t>個人</t>
    <rPh sb="0" eb="2">
      <t>コジン</t>
    </rPh>
    <phoneticPr fontId="12"/>
  </si>
  <si>
    <t>種目料</t>
    <rPh sb="0" eb="2">
      <t>シュモク</t>
    </rPh>
    <rPh sb="2" eb="3">
      <t>リョウ</t>
    </rPh>
    <phoneticPr fontId="12"/>
  </si>
  <si>
    <t>計</t>
    <rPh sb="0" eb="1">
      <t>ケイ</t>
    </rPh>
    <phoneticPr fontId="12"/>
  </si>
  <si>
    <t>女子</t>
    <rPh sb="0" eb="2">
      <t>ジョシ</t>
    </rPh>
    <phoneticPr fontId="12"/>
  </si>
  <si>
    <t>男子</t>
    <rPh sb="0" eb="2">
      <t>ダンシ</t>
    </rPh>
    <phoneticPr fontId="12"/>
  </si>
  <si>
    <t>名</t>
    <rPh sb="0" eb="1">
      <t>メイ</t>
    </rPh>
    <phoneticPr fontId="12"/>
  </si>
  <si>
    <t>個人種目</t>
    <rPh sb="0" eb="2">
      <t>コジン</t>
    </rPh>
    <rPh sb="2" eb="4">
      <t>シュモク</t>
    </rPh>
    <phoneticPr fontId="12"/>
  </si>
  <si>
    <t>金　　　額</t>
    <rPh sb="0" eb="1">
      <t>キン</t>
    </rPh>
    <rPh sb="4" eb="5">
      <t>ガク</t>
    </rPh>
    <phoneticPr fontId="12"/>
  </si>
  <si>
    <t>内　　　　　　　　　　　訳</t>
    <rPh sb="0" eb="1">
      <t>ナイ</t>
    </rPh>
    <rPh sb="12" eb="13">
      <t>ワケ</t>
    </rPh>
    <phoneticPr fontId="12"/>
  </si>
  <si>
    <t>費　　用</t>
    <rPh sb="0" eb="1">
      <t>ヒ</t>
    </rPh>
    <rPh sb="3" eb="4">
      <t>ヨウ</t>
    </rPh>
    <phoneticPr fontId="12"/>
  </si>
  <si>
    <t>申込責任者名 メールアドレス</t>
    <rPh sb="0" eb="2">
      <t>モウシコミ</t>
    </rPh>
    <rPh sb="2" eb="5">
      <t>セキニンシャ</t>
    </rPh>
    <rPh sb="5" eb="6">
      <t>メイ</t>
    </rPh>
    <phoneticPr fontId="12"/>
  </si>
  <si>
    <t>携帯</t>
    <rPh sb="0" eb="2">
      <t>ケイタイ</t>
    </rPh>
    <phoneticPr fontId="12"/>
  </si>
  <si>
    <t>申込責任者名</t>
    <rPh sb="0" eb="2">
      <t>モウシコミ</t>
    </rPh>
    <rPh sb="2" eb="5">
      <t>セキニンシャ</t>
    </rPh>
    <rPh sb="5" eb="6">
      <t>メイ</t>
    </rPh>
    <phoneticPr fontId="12"/>
  </si>
  <si>
    <t>所在地</t>
    <rPh sb="0" eb="3">
      <t>ショザイチ</t>
    </rPh>
    <phoneticPr fontId="12"/>
  </si>
  <si>
    <t>〠</t>
    <phoneticPr fontId="12"/>
  </si>
  <si>
    <t>Fax</t>
    <phoneticPr fontId="12"/>
  </si>
  <si>
    <t>☎</t>
    <phoneticPr fontId="12"/>
  </si>
  <si>
    <t>申込集計表</t>
    <rPh sb="0" eb="2">
      <t>モウシコミ</t>
    </rPh>
    <rPh sb="2" eb="4">
      <t>シュウケイ</t>
    </rPh>
    <rPh sb="4" eb="5">
      <t>ヒョウ</t>
    </rPh>
    <phoneticPr fontId="12"/>
  </si>
  <si>
    <t>4×25</t>
    <phoneticPr fontId="11"/>
  </si>
  <si>
    <t>4×50</t>
    <phoneticPr fontId="11"/>
  </si>
  <si>
    <t>令和6年度　第53回　佐世保市民体育祭水泳競技</t>
    <rPh sb="0" eb="2">
      <t>レイワ</t>
    </rPh>
    <rPh sb="3" eb="5">
      <t>ネンド</t>
    </rPh>
    <rPh sb="6" eb="7">
      <t>ダイ</t>
    </rPh>
    <rPh sb="9" eb="10">
      <t>カイ</t>
    </rPh>
    <rPh sb="11" eb="14">
      <t>サセボ</t>
    </rPh>
    <rPh sb="14" eb="16">
      <t>シミン</t>
    </rPh>
    <rPh sb="16" eb="19">
      <t>タイイクサイ</t>
    </rPh>
    <rPh sb="19" eb="21">
      <t>スイエイ</t>
    </rPh>
    <rPh sb="21" eb="23">
      <t>キョウギ</t>
    </rPh>
    <phoneticPr fontId="12"/>
  </si>
  <si>
    <t>チーム名(正式名称)</t>
    <rPh sb="3" eb="4">
      <t>メイ</t>
    </rPh>
    <rPh sb="5" eb="9">
      <t>セイシキメイショウ</t>
    </rPh>
    <phoneticPr fontId="12"/>
  </si>
  <si>
    <t>チーム名(正式名称)</t>
    <rPh sb="3" eb="4">
      <t>メイ</t>
    </rPh>
    <rPh sb="5" eb="9">
      <t>セイシキメイショウ</t>
    </rPh>
    <phoneticPr fontId="2"/>
  </si>
  <si>
    <t>令和6年度　第53回　佐世保市民体育祭水泳競技</t>
    <rPh sb="0" eb="2">
      <t>レイワ</t>
    </rPh>
    <rPh sb="3" eb="5">
      <t>ネンド</t>
    </rPh>
    <rPh sb="6" eb="7">
      <t>ダイ</t>
    </rPh>
    <rPh sb="9" eb="10">
      <t>カイ</t>
    </rPh>
    <rPh sb="11" eb="14">
      <t>サセボ</t>
    </rPh>
    <rPh sb="14" eb="16">
      <t>シミン</t>
    </rPh>
    <rPh sb="16" eb="19">
      <t>タイイクサイ</t>
    </rPh>
    <rPh sb="19" eb="21">
      <t>スイエイ</t>
    </rPh>
    <rPh sb="21" eb="23">
      <t>キョウギ</t>
    </rPh>
    <phoneticPr fontId="2"/>
  </si>
  <si>
    <t>@</t>
    <phoneticPr fontId="11"/>
  </si>
  <si>
    <t>種目</t>
    <rPh sb="0" eb="2">
      <t>シュモク</t>
    </rPh>
    <phoneticPr fontId="2"/>
  </si>
  <si>
    <t>4×50</t>
  </si>
  <si>
    <t>混合</t>
    <rPh sb="0" eb="2">
      <t>コンゴウ</t>
    </rPh>
    <phoneticPr fontId="11"/>
  </si>
  <si>
    <t>O (無差別)</t>
    <rPh sb="3" eb="6">
      <t>ムサベツ</t>
    </rPh>
    <phoneticPr fontId="2"/>
  </si>
  <si>
    <t>佐世保水協</t>
    <rPh sb="0" eb="3">
      <t>サセボ</t>
    </rPh>
    <rPh sb="3" eb="5">
      <t>スイキョウ</t>
    </rPh>
    <phoneticPr fontId="11"/>
  </si>
  <si>
    <t>ﾌﾘｰﾘﾚ-</t>
  </si>
  <si>
    <t>領収書宛名</t>
    <rPh sb="0" eb="3">
      <t>リョウシュウショ</t>
    </rPh>
    <rPh sb="3" eb="5">
      <t>アテナ</t>
    </rPh>
    <phoneticPr fontId="12"/>
  </si>
  <si>
    <t>※</t>
    <phoneticPr fontId="11"/>
  </si>
  <si>
    <t>協力競技役員ができない</t>
    <rPh sb="0" eb="6">
      <t>キョウリョクキョウギヤクイン</t>
    </rPh>
    <phoneticPr fontId="11"/>
  </si>
  <si>
    <t>場合は「なし」と記入を</t>
    <rPh sb="0" eb="2">
      <t>バアイ</t>
    </rPh>
    <rPh sb="8" eb="10">
      <t>キニュウ</t>
    </rPh>
    <phoneticPr fontId="11"/>
  </si>
  <si>
    <t>してください。</t>
    <phoneticPr fontId="11"/>
  </si>
  <si>
    <t>Ｐ(小学生以下)</t>
    <rPh sb="2" eb="5">
      <t>ショウガクセイ</t>
    </rPh>
    <rPh sb="5" eb="7">
      <t>イカ</t>
    </rPh>
    <phoneticPr fontId="2"/>
  </si>
  <si>
    <t>Ｑ(中学生)</t>
    <rPh sb="2" eb="5">
      <t>チュウガクセイ</t>
    </rPh>
    <phoneticPr fontId="2"/>
  </si>
  <si>
    <t>Ｒ (高校・一般)</t>
    <rPh sb="3" eb="5">
      <t>コウコウ</t>
    </rPh>
    <rPh sb="6" eb="8">
      <t>イッパン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</si>
</sst>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9"/>
      <color indexed="81"/>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0"/>
      <color rgb="FFFF0000"/>
      <name val="ＭＳ Ｐゴシック"/>
      <family val="3"/>
      <charset val="128"/>
      <scheme val="minor"/>
    </font>
    <font>
      <sz val="12"/>
      <color theme="1"/>
      <name val="ＭＳ Ｐゴシック"/>
      <family val="3"/>
      <charset val="128"/>
      <scheme val="minor"/>
    </font>
    <font>
      <b/>
      <sz val="10"/>
      <color rgb="FF3333FF"/>
      <name val="ＭＳ Ｐゴシック"/>
      <family val="3"/>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dotted">
        <color auto="1"/>
      </right>
      <top style="thin">
        <color auto="1"/>
      </top>
      <bottom style="thin">
        <color auto="1"/>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hair">
        <color indexed="64"/>
      </top>
      <bottom style="thin">
        <color indexed="64"/>
      </bottom>
      <diagonal/>
    </border>
    <border>
      <left/>
      <right/>
      <top style="hair">
        <color auto="1"/>
      </top>
      <bottom style="thin">
        <color indexed="64"/>
      </bottom>
      <diagonal/>
    </border>
    <border>
      <left style="thin">
        <color indexed="64"/>
      </left>
      <right/>
      <top style="hair">
        <color indexed="64"/>
      </top>
      <bottom style="thin">
        <color indexed="64"/>
      </bottom>
      <diagonal/>
    </border>
    <border>
      <left/>
      <right style="thin">
        <color indexed="64"/>
      </right>
      <top style="thin">
        <color auto="1"/>
      </top>
      <bottom style="dotted">
        <color indexed="64"/>
      </bottom>
      <diagonal/>
    </border>
    <border>
      <left/>
      <right/>
      <top style="thin">
        <color auto="1"/>
      </top>
      <bottom style="dotted">
        <color indexed="64"/>
      </bottom>
      <diagonal/>
    </border>
    <border>
      <left style="thin">
        <color indexed="64"/>
      </left>
      <right/>
      <top style="thin">
        <color auto="1"/>
      </top>
      <bottom style="dotted">
        <color indexed="64"/>
      </bottom>
      <diagonal/>
    </border>
    <border>
      <left/>
      <right style="dotted">
        <color indexed="64"/>
      </right>
      <top style="thin">
        <color auto="1"/>
      </top>
      <bottom style="dotted">
        <color indexed="64"/>
      </bottom>
      <diagonal/>
    </border>
    <border>
      <left/>
      <right style="thin">
        <color indexed="64"/>
      </right>
      <top style="thin">
        <color indexed="64"/>
      </top>
      <bottom style="hair">
        <color indexed="64"/>
      </bottom>
      <diagonal/>
    </border>
    <border>
      <left/>
      <right/>
      <top style="thin">
        <color indexed="64"/>
      </top>
      <bottom style="hair">
        <color auto="1"/>
      </bottom>
      <diagonal/>
    </border>
    <border>
      <left style="thin">
        <color indexed="64"/>
      </left>
      <right/>
      <top style="thin">
        <color indexed="64"/>
      </top>
      <bottom style="hair">
        <color indexed="64"/>
      </bottom>
      <diagonal/>
    </border>
    <border>
      <left style="thin">
        <color indexed="64"/>
      </left>
      <right style="hair">
        <color auto="1"/>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hair">
        <color indexed="64"/>
      </right>
      <top style="thin">
        <color auto="1"/>
      </top>
      <bottom style="dotted">
        <color indexed="64"/>
      </bottom>
      <diagonal/>
    </border>
    <border>
      <left style="thin">
        <color indexed="64"/>
      </left>
      <right style="thin">
        <color indexed="64"/>
      </right>
      <top style="thin">
        <color auto="1"/>
      </top>
      <bottom style="dotted">
        <color indexed="64"/>
      </bottom>
      <diagonal/>
    </border>
    <border>
      <left style="dotted">
        <color indexed="64"/>
      </left>
      <right style="thin">
        <color indexed="64"/>
      </right>
      <top style="thin">
        <color auto="1"/>
      </top>
      <bottom style="dotted">
        <color indexed="64"/>
      </bottom>
      <diagonal/>
    </border>
    <border>
      <left style="thin">
        <color indexed="64"/>
      </left>
      <right style="dotted">
        <color indexed="64"/>
      </right>
      <top style="thin">
        <color auto="1"/>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style="thin">
        <color auto="1"/>
      </right>
      <top/>
      <bottom/>
      <diagonal/>
    </border>
  </borders>
  <cellStyleXfs count="5">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49" fontId="0" fillId="0" borderId="0" xfId="0" applyNumberFormat="1">
      <alignment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4" fillId="0" borderId="1"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0" fillId="0" borderId="1" xfId="0" applyNumberFormat="1" applyBorder="1" applyAlignment="1">
      <alignment horizontal="center" vertical="center"/>
    </xf>
    <xf numFmtId="49" fontId="6" fillId="0" borderId="0" xfId="0" applyNumberFormat="1" applyFont="1">
      <alignment vertical="center"/>
    </xf>
    <xf numFmtId="49" fontId="0" fillId="0" borderId="8"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vertical="center" shrinkToFit="1"/>
    </xf>
    <xf numFmtId="0" fontId="0" fillId="2" borderId="0" xfId="0" applyFill="1" applyAlignment="1">
      <alignment vertical="center" shrinkToFit="1"/>
    </xf>
    <xf numFmtId="49" fontId="0" fillId="0" borderId="0" xfId="0" applyNumberFormat="1" applyAlignment="1">
      <alignment vertical="center" shrinkToFit="1"/>
    </xf>
    <xf numFmtId="0" fontId="0" fillId="0" borderId="0" xfId="0" applyAlignment="1">
      <alignment horizontal="center" vertical="center" shrinkToFit="1"/>
    </xf>
    <xf numFmtId="0" fontId="9" fillId="0" borderId="0" xfId="0" applyFont="1" applyAlignment="1">
      <alignment horizontal="right" vertical="center" shrinkToFit="1"/>
    </xf>
    <xf numFmtId="0" fontId="9" fillId="0" borderId="0" xfId="0" applyFont="1" applyAlignment="1">
      <alignment vertical="center" shrinkToFit="1"/>
    </xf>
    <xf numFmtId="49" fontId="0" fillId="0" borderId="0" xfId="0" applyNumberFormat="1" applyAlignment="1">
      <alignment horizontal="center" vertical="center"/>
    </xf>
    <xf numFmtId="38" fontId="0" fillId="0" borderId="0" xfId="2" applyFont="1" applyAlignment="1">
      <alignment horizontal="right" vertical="center"/>
    </xf>
    <xf numFmtId="49" fontId="0" fillId="0" borderId="7" xfId="0" applyNumberFormat="1" applyBorder="1" applyAlignment="1" applyProtection="1">
      <alignment horizontal="center" vertical="center"/>
      <protection locked="0"/>
    </xf>
    <xf numFmtId="0" fontId="7" fillId="0" borderId="0" xfId="3" applyFont="1">
      <alignment vertical="center"/>
    </xf>
    <xf numFmtId="0" fontId="5" fillId="0" borderId="0" xfId="3" applyFont="1">
      <alignment vertical="center"/>
    </xf>
    <xf numFmtId="0" fontId="5" fillId="0" borderId="0" xfId="3" applyFont="1" applyAlignment="1">
      <alignment horizontal="center" vertical="center"/>
    </xf>
    <xf numFmtId="0" fontId="5" fillId="0" borderId="0" xfId="3" applyFont="1" applyAlignment="1">
      <alignment horizontal="left" vertical="center"/>
    </xf>
    <xf numFmtId="0" fontId="5" fillId="0" borderId="10" xfId="3" applyFont="1" applyBorder="1" applyAlignment="1">
      <alignment horizontal="left" vertical="center"/>
    </xf>
    <xf numFmtId="0" fontId="5" fillId="0" borderId="9" xfId="3" applyFont="1" applyBorder="1">
      <alignment vertical="center"/>
    </xf>
    <xf numFmtId="0" fontId="5" fillId="0" borderId="10" xfId="3" applyFont="1" applyBorder="1">
      <alignment vertical="center"/>
    </xf>
    <xf numFmtId="0" fontId="5" fillId="0" borderId="18" xfId="3" applyFont="1" applyBorder="1">
      <alignment vertical="center"/>
    </xf>
    <xf numFmtId="0" fontId="5" fillId="0" borderId="16" xfId="3" applyFont="1" applyBorder="1">
      <alignment vertical="center"/>
    </xf>
    <xf numFmtId="0" fontId="5" fillId="0" borderId="16" xfId="3" applyFont="1" applyBorder="1" applyAlignment="1">
      <alignment horizontal="left" vertical="center"/>
    </xf>
    <xf numFmtId="0" fontId="5" fillId="0" borderId="24" xfId="3" applyFont="1" applyBorder="1" applyAlignment="1">
      <alignment horizontal="left" vertical="center"/>
    </xf>
    <xf numFmtId="0" fontId="5" fillId="0" borderId="23" xfId="3" applyFont="1" applyBorder="1">
      <alignment vertical="center"/>
    </xf>
    <xf numFmtId="0" fontId="5" fillId="0" borderId="24" xfId="3" applyFont="1" applyBorder="1">
      <alignment vertical="center"/>
    </xf>
    <xf numFmtId="0" fontId="14" fillId="0" borderId="0" xfId="3" applyFont="1" applyAlignment="1">
      <alignment horizontal="center" vertical="center"/>
    </xf>
    <xf numFmtId="0" fontId="10" fillId="0" borderId="0" xfId="3" applyFont="1">
      <alignment vertical="center"/>
    </xf>
    <xf numFmtId="49" fontId="0" fillId="0" borderId="3" xfId="0" applyNumberFormat="1" applyBorder="1" applyAlignment="1" applyProtection="1">
      <alignment horizontal="center" vertical="center"/>
      <protection locked="0"/>
    </xf>
    <xf numFmtId="0" fontId="5" fillId="0" borderId="13" xfId="3" applyFont="1" applyBorder="1" applyAlignment="1">
      <alignment horizontal="left" vertical="center"/>
    </xf>
    <xf numFmtId="0" fontId="10" fillId="0" borderId="13" xfId="3" applyFont="1" applyBorder="1" applyAlignment="1">
      <alignment horizontal="left" vertical="center"/>
    </xf>
    <xf numFmtId="0" fontId="10" fillId="0" borderId="0" xfId="3" applyFont="1" applyAlignment="1">
      <alignment horizontal="left" vertical="center"/>
    </xf>
    <xf numFmtId="49" fontId="7" fillId="0" borderId="0" xfId="0" applyNumberFormat="1" applyFont="1">
      <alignment vertical="center"/>
    </xf>
    <xf numFmtId="0" fontId="7" fillId="0" borderId="0" xfId="0" applyFont="1">
      <alignment vertical="center"/>
    </xf>
    <xf numFmtId="0" fontId="14" fillId="0" borderId="13" xfId="3" quotePrefix="1" applyFont="1" applyBorder="1" applyAlignment="1">
      <alignment horizontal="center" vertical="center"/>
    </xf>
    <xf numFmtId="0" fontId="15" fillId="0" borderId="40" xfId="3" applyFont="1" applyBorder="1" applyAlignment="1">
      <alignment horizontal="right" vertical="center"/>
    </xf>
    <xf numFmtId="0" fontId="15" fillId="0" borderId="43" xfId="3" applyFont="1" applyBorder="1" applyAlignment="1">
      <alignment horizontal="left" vertical="center"/>
    </xf>
    <xf numFmtId="0" fontId="15" fillId="0" borderId="43" xfId="3" applyFont="1" applyBorder="1" applyAlignment="1">
      <alignment horizontal="center" vertical="center"/>
    </xf>
    <xf numFmtId="0" fontId="15" fillId="0" borderId="41" xfId="3" applyFont="1" applyBorder="1" applyAlignment="1">
      <alignment horizontal="center" vertical="center"/>
    </xf>
    <xf numFmtId="0" fontId="15" fillId="0" borderId="42" xfId="3" applyFont="1" applyBorder="1" applyAlignment="1">
      <alignment horizontal="center" vertical="center"/>
    </xf>
    <xf numFmtId="0" fontId="15" fillId="0" borderId="0" xfId="3" applyFont="1" applyAlignment="1">
      <alignment horizontal="left" vertical="center"/>
    </xf>
    <xf numFmtId="0" fontId="15" fillId="0" borderId="0" xfId="3" applyFont="1" applyAlignment="1">
      <alignment horizontal="center" vertical="center"/>
    </xf>
    <xf numFmtId="0" fontId="15" fillId="0" borderId="44" xfId="3" applyFont="1" applyBorder="1" applyAlignment="1">
      <alignment horizontal="center" vertical="center"/>
    </xf>
    <xf numFmtId="0" fontId="15" fillId="0" borderId="14" xfId="3" applyFont="1" applyBorder="1" applyAlignment="1">
      <alignment horizontal="center" vertical="center"/>
    </xf>
    <xf numFmtId="0" fontId="15" fillId="0" borderId="13" xfId="3" applyFont="1" applyBorder="1" applyAlignment="1">
      <alignment horizontal="left" vertical="center"/>
    </xf>
    <xf numFmtId="0" fontId="15" fillId="0" borderId="13" xfId="3" applyFont="1" applyBorder="1" applyAlignment="1">
      <alignment horizontal="center" vertical="center"/>
    </xf>
    <xf numFmtId="0" fontId="15" fillId="0" borderId="12" xfId="3" applyFont="1" applyBorder="1" applyAlignment="1">
      <alignment horizontal="center" vertical="center"/>
    </xf>
    <xf numFmtId="0" fontId="5" fillId="0" borderId="13" xfId="3" applyFont="1" applyBorder="1" applyAlignment="1">
      <alignment horizontal="left" vertical="center"/>
    </xf>
    <xf numFmtId="0" fontId="5" fillId="0" borderId="0" xfId="3" applyFont="1" applyAlignment="1">
      <alignment horizontal="left" vertical="center"/>
    </xf>
    <xf numFmtId="0" fontId="5" fillId="0" borderId="13" xfId="3" applyFont="1" applyBorder="1" applyAlignment="1">
      <alignment horizontal="right" vertical="center"/>
    </xf>
    <xf numFmtId="0" fontId="10" fillId="3" borderId="1" xfId="3" applyFont="1" applyFill="1" applyBorder="1" applyAlignment="1">
      <alignment horizontal="center" vertical="center"/>
    </xf>
    <xf numFmtId="0" fontId="5" fillId="0" borderId="1" xfId="3" applyFont="1" applyBorder="1" applyAlignment="1">
      <alignment horizontal="center" vertical="center"/>
    </xf>
    <xf numFmtId="0" fontId="5" fillId="0" borderId="24" xfId="3" applyFont="1" applyBorder="1" applyAlignment="1">
      <alignment horizontal="left" vertical="center"/>
    </xf>
    <xf numFmtId="0" fontId="5" fillId="0" borderId="23" xfId="3" applyFont="1" applyBorder="1" applyAlignment="1">
      <alignment horizontal="left" vertical="center"/>
    </xf>
    <xf numFmtId="0" fontId="5" fillId="0" borderId="17" xfId="3" applyFont="1" applyBorder="1" applyAlignment="1">
      <alignment horizontal="center" vertical="center"/>
    </xf>
    <xf numFmtId="0" fontId="5" fillId="0" borderId="16" xfId="3" applyFont="1" applyBorder="1" applyAlignment="1">
      <alignment horizontal="center" vertical="center"/>
    </xf>
    <xf numFmtId="0" fontId="5" fillId="0" borderId="19" xfId="3" applyFont="1" applyBorder="1" applyAlignment="1">
      <alignment horizontal="center" vertical="center"/>
    </xf>
    <xf numFmtId="0" fontId="5" fillId="0" borderId="10" xfId="3" applyFont="1" applyBorder="1" applyAlignment="1">
      <alignment horizontal="left" vertical="center"/>
    </xf>
    <xf numFmtId="0" fontId="5" fillId="0" borderId="9" xfId="3" applyFont="1" applyBorder="1" applyAlignment="1">
      <alignment horizontal="left" vertical="center"/>
    </xf>
    <xf numFmtId="0" fontId="10" fillId="3" borderId="29" xfId="3" applyFont="1" applyFill="1" applyBorder="1" applyAlignment="1">
      <alignment horizontal="center" vertical="center"/>
    </xf>
    <xf numFmtId="0" fontId="10" fillId="3" borderId="28" xfId="3" applyFont="1" applyFill="1" applyBorder="1" applyAlignment="1">
      <alignment horizontal="center" vertical="center"/>
    </xf>
    <xf numFmtId="0" fontId="10" fillId="3" borderId="27" xfId="3" applyFont="1" applyFill="1" applyBorder="1" applyAlignment="1">
      <alignment horizontal="center" vertical="center"/>
    </xf>
    <xf numFmtId="0" fontId="10" fillId="3" borderId="22" xfId="3" applyFont="1" applyFill="1" applyBorder="1" applyAlignment="1">
      <alignment horizontal="center" vertical="center"/>
    </xf>
    <xf numFmtId="0" fontId="10" fillId="3" borderId="21" xfId="3" applyFont="1" applyFill="1" applyBorder="1" applyAlignment="1">
      <alignment horizontal="center" vertical="center"/>
    </xf>
    <xf numFmtId="0" fontId="10" fillId="3" borderId="20" xfId="3" applyFont="1" applyFill="1" applyBorder="1" applyAlignment="1">
      <alignment horizontal="center" vertical="center"/>
    </xf>
    <xf numFmtId="0" fontId="5" fillId="0" borderId="25" xfId="3" applyFont="1" applyBorder="1" applyAlignment="1">
      <alignment horizontal="center" vertical="center"/>
    </xf>
    <xf numFmtId="0" fontId="5" fillId="0" borderId="24" xfId="3" applyFont="1" applyBorder="1" applyAlignment="1">
      <alignment horizontal="center" vertical="center"/>
    </xf>
    <xf numFmtId="0" fontId="5" fillId="0" borderId="26" xfId="3" applyFont="1" applyBorder="1" applyAlignment="1">
      <alignment horizontal="center" vertical="center"/>
    </xf>
    <xf numFmtId="0" fontId="5" fillId="0" borderId="30" xfId="3" applyFont="1" applyBorder="1" applyAlignment="1">
      <alignment horizontal="left" vertical="center"/>
    </xf>
    <xf numFmtId="0" fontId="5" fillId="0" borderId="11" xfId="3" applyFont="1" applyBorder="1" applyAlignment="1">
      <alignment horizontal="center" vertical="center"/>
    </xf>
    <xf numFmtId="0" fontId="5" fillId="0" borderId="10" xfId="3" applyFont="1" applyBorder="1" applyAlignment="1">
      <alignment horizontal="center" vertical="center"/>
    </xf>
    <xf numFmtId="38" fontId="5" fillId="0" borderId="10" xfId="4" applyFont="1" applyFill="1" applyBorder="1" applyAlignment="1">
      <alignment horizontal="right" vertical="center"/>
    </xf>
    <xf numFmtId="0" fontId="10" fillId="3" borderId="11" xfId="3" applyFont="1" applyFill="1" applyBorder="1" applyAlignment="1">
      <alignment horizontal="center" vertical="center"/>
    </xf>
    <xf numFmtId="0" fontId="10" fillId="3" borderId="10" xfId="3" applyFont="1" applyFill="1" applyBorder="1" applyAlignment="1">
      <alignment horizontal="center" vertical="center"/>
    </xf>
    <xf numFmtId="0" fontId="10" fillId="3" borderId="9" xfId="3" applyFont="1" applyFill="1" applyBorder="1" applyAlignment="1">
      <alignment horizontal="center" vertical="center"/>
    </xf>
    <xf numFmtId="0" fontId="5" fillId="0" borderId="15" xfId="3" applyFont="1" applyBorder="1" applyAlignment="1">
      <alignment horizontal="center" vertical="center"/>
    </xf>
    <xf numFmtId="0" fontId="5" fillId="0" borderId="9" xfId="3" applyFont="1" applyBorder="1" applyAlignment="1">
      <alignment horizontal="right" vertical="center"/>
    </xf>
    <xf numFmtId="0" fontId="5" fillId="0" borderId="1" xfId="3" applyFont="1" applyBorder="1" applyAlignment="1">
      <alignment horizontal="right" vertical="center"/>
    </xf>
    <xf numFmtId="0" fontId="5" fillId="0" borderId="11" xfId="3" applyFont="1" applyBorder="1" applyAlignment="1">
      <alignment horizontal="right" vertical="center"/>
    </xf>
    <xf numFmtId="0" fontId="5" fillId="0" borderId="11" xfId="3" applyFont="1" applyBorder="1" applyAlignment="1">
      <alignment horizontal="left" vertical="center"/>
    </xf>
    <xf numFmtId="0" fontId="5" fillId="0" borderId="31" xfId="3" applyFont="1" applyBorder="1" applyAlignment="1">
      <alignment horizontal="right" vertical="center"/>
    </xf>
    <xf numFmtId="0" fontId="8" fillId="0" borderId="0" xfId="3" applyFont="1" applyAlignment="1">
      <alignment horizontal="center" vertical="center"/>
    </xf>
    <xf numFmtId="38" fontId="5" fillId="0" borderId="24" xfId="4" applyFont="1" applyFill="1" applyBorder="1" applyAlignment="1">
      <alignment horizontal="right" vertical="center"/>
    </xf>
    <xf numFmtId="0" fontId="5" fillId="0" borderId="23" xfId="3" applyFont="1" applyBorder="1" applyAlignment="1">
      <alignment horizontal="right" vertical="center"/>
    </xf>
    <xf numFmtId="0" fontId="5" fillId="0" borderId="37" xfId="3" applyFont="1" applyBorder="1" applyAlignment="1">
      <alignment horizontal="right" vertical="center"/>
    </xf>
    <xf numFmtId="0" fontId="5" fillId="0" borderId="25" xfId="3" applyFont="1" applyBorder="1" applyAlignment="1">
      <alignment horizontal="right" vertical="center"/>
    </xf>
    <xf numFmtId="0" fontId="5" fillId="0" borderId="25" xfId="3" applyFont="1" applyBorder="1" applyAlignment="1">
      <alignment horizontal="left" vertical="center"/>
    </xf>
    <xf numFmtId="0" fontId="5" fillId="0" borderId="37" xfId="3" applyFont="1" applyBorder="1" applyAlignment="1">
      <alignment horizontal="center" vertical="center"/>
    </xf>
    <xf numFmtId="0" fontId="5" fillId="0" borderId="39" xfId="3" applyFont="1" applyBorder="1" applyAlignment="1">
      <alignment horizontal="center" vertical="center"/>
    </xf>
    <xf numFmtId="0" fontId="5" fillId="0" borderId="33" xfId="3" applyFont="1" applyBorder="1" applyAlignment="1">
      <alignment horizontal="center" vertical="center"/>
    </xf>
    <xf numFmtId="0" fontId="5" fillId="0" borderId="35" xfId="3" applyFont="1" applyBorder="1" applyAlignment="1">
      <alignment horizontal="center" vertical="center"/>
    </xf>
    <xf numFmtId="0" fontId="5" fillId="0" borderId="38" xfId="3" applyFont="1" applyBorder="1" applyAlignment="1">
      <alignment horizontal="right" vertical="center"/>
    </xf>
    <xf numFmtId="0" fontId="5" fillId="0" borderId="18" xfId="3" applyFont="1" applyBorder="1" applyAlignment="1">
      <alignment horizontal="right" vertical="center"/>
    </xf>
    <xf numFmtId="0" fontId="5" fillId="0" borderId="33" xfId="3" applyFont="1" applyBorder="1" applyAlignment="1">
      <alignment horizontal="right" vertical="center"/>
    </xf>
    <xf numFmtId="0" fontId="5" fillId="0" borderId="17" xfId="3" applyFont="1" applyBorder="1" applyAlignment="1">
      <alignment horizontal="right" vertical="center"/>
    </xf>
    <xf numFmtId="0" fontId="5" fillId="0" borderId="18" xfId="3" applyFont="1" applyBorder="1" applyAlignment="1">
      <alignment horizontal="left" vertical="center"/>
    </xf>
    <xf numFmtId="0" fontId="5" fillId="0" borderId="17" xfId="3" applyFont="1" applyBorder="1" applyAlignment="1">
      <alignment horizontal="left" vertical="center"/>
    </xf>
    <xf numFmtId="0" fontId="5" fillId="0" borderId="34" xfId="3" applyFont="1" applyBorder="1" applyAlignment="1">
      <alignment horizontal="right" vertical="center"/>
    </xf>
    <xf numFmtId="0" fontId="5" fillId="0" borderId="32" xfId="3" applyFont="1" applyBorder="1" applyAlignment="1">
      <alignment horizontal="left" vertical="center"/>
    </xf>
    <xf numFmtId="38" fontId="5" fillId="0" borderId="16" xfId="4" applyFont="1" applyFill="1" applyBorder="1" applyAlignment="1">
      <alignment horizontal="right" vertical="center"/>
    </xf>
    <xf numFmtId="0" fontId="5" fillId="0" borderId="12" xfId="3" applyFont="1" applyBorder="1" applyAlignment="1">
      <alignment horizontal="left" vertical="center"/>
    </xf>
    <xf numFmtId="38" fontId="5" fillId="0" borderId="24" xfId="3" applyNumberFormat="1" applyFont="1" applyBorder="1" applyAlignment="1">
      <alignment horizontal="right" vertical="center"/>
    </xf>
    <xf numFmtId="0" fontId="5" fillId="0" borderId="24" xfId="3" applyFont="1" applyBorder="1" applyAlignment="1">
      <alignment horizontal="right" vertical="center"/>
    </xf>
    <xf numFmtId="38" fontId="5" fillId="0" borderId="24" xfId="4" applyFont="1" applyBorder="1" applyAlignment="1">
      <alignment horizontal="right" vertical="center"/>
    </xf>
    <xf numFmtId="38" fontId="5" fillId="0" borderId="16" xfId="3" applyNumberFormat="1" applyFont="1" applyBorder="1" applyAlignment="1">
      <alignment horizontal="right" vertical="center"/>
    </xf>
    <xf numFmtId="0" fontId="5" fillId="0" borderId="16" xfId="3" applyFont="1" applyBorder="1" applyAlignment="1">
      <alignment horizontal="right" vertical="center"/>
    </xf>
    <xf numFmtId="0" fontId="5" fillId="0" borderId="16" xfId="3" applyFont="1" applyBorder="1" applyAlignment="1">
      <alignment horizontal="left" vertical="center"/>
    </xf>
    <xf numFmtId="3" fontId="5" fillId="0" borderId="16" xfId="3" applyNumberFormat="1" applyFont="1" applyBorder="1" applyAlignment="1">
      <alignment horizontal="right" vertical="center"/>
    </xf>
    <xf numFmtId="38" fontId="5" fillId="0" borderId="17" xfId="4" applyFont="1" applyFill="1" applyBorder="1" applyAlignment="1">
      <alignment horizontal="right" vertical="center"/>
    </xf>
    <xf numFmtId="38" fontId="5" fillId="0" borderId="25" xfId="4" applyFont="1" applyFill="1" applyBorder="1" applyAlignment="1">
      <alignment horizontal="right" vertical="center"/>
    </xf>
    <xf numFmtId="38" fontId="5" fillId="0" borderId="14" xfId="4" applyFont="1" applyFill="1" applyBorder="1" applyAlignment="1">
      <alignment horizontal="right" vertical="center"/>
    </xf>
    <xf numFmtId="38" fontId="5" fillId="0" borderId="13" xfId="4" applyFont="1" applyFill="1" applyBorder="1" applyAlignment="1">
      <alignment horizontal="right" vertical="center"/>
    </xf>
    <xf numFmtId="38" fontId="5" fillId="0" borderId="11" xfId="4" applyFont="1" applyFill="1" applyBorder="1" applyAlignment="1">
      <alignment horizontal="right" vertical="center"/>
    </xf>
    <xf numFmtId="0" fontId="5" fillId="0" borderId="10" xfId="3" applyFont="1" applyBorder="1" applyAlignment="1">
      <alignment horizontal="right" vertical="center"/>
    </xf>
    <xf numFmtId="3" fontId="5" fillId="0" borderId="10" xfId="3" applyNumberFormat="1" applyFont="1" applyBorder="1" applyAlignment="1">
      <alignment horizontal="right" vertical="center"/>
    </xf>
    <xf numFmtId="0" fontId="13" fillId="0" borderId="11" xfId="3" applyFont="1" applyBorder="1" applyAlignment="1">
      <alignment horizontal="center" vertical="center"/>
    </xf>
    <xf numFmtId="0" fontId="13" fillId="0" borderId="10" xfId="3" applyFont="1" applyBorder="1" applyAlignment="1">
      <alignment horizontal="center" vertical="center"/>
    </xf>
    <xf numFmtId="0" fontId="13" fillId="0" borderId="9" xfId="3" applyFont="1" applyBorder="1" applyAlignment="1">
      <alignment horizontal="center" vertical="center"/>
    </xf>
    <xf numFmtId="0" fontId="5" fillId="0" borderId="9" xfId="3" applyFont="1" applyBorder="1" applyAlignment="1">
      <alignment horizontal="center" vertical="center"/>
    </xf>
    <xf numFmtId="0" fontId="5" fillId="0" borderId="36" xfId="3" applyFont="1" applyBorder="1" applyAlignment="1">
      <alignment horizontal="left" vertical="center"/>
    </xf>
    <xf numFmtId="0" fontId="10" fillId="3" borderId="14" xfId="3" applyFont="1" applyFill="1" applyBorder="1" applyAlignment="1">
      <alignment horizontal="center" vertical="center"/>
    </xf>
    <xf numFmtId="0" fontId="10" fillId="3" borderId="13" xfId="3" applyFont="1" applyFill="1" applyBorder="1" applyAlignment="1">
      <alignment horizontal="center" vertical="center"/>
    </xf>
    <xf numFmtId="0" fontId="10" fillId="3" borderId="12" xfId="3" applyFont="1" applyFill="1" applyBorder="1" applyAlignment="1">
      <alignment horizontal="center" vertical="center"/>
    </xf>
    <xf numFmtId="49" fontId="5"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49" fontId="0" fillId="0" borderId="2"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shrinkToFit="1"/>
      <protection locked="0"/>
    </xf>
    <xf numFmtId="49" fontId="0" fillId="0" borderId="6" xfId="0" applyNumberFormat="1" applyBorder="1" applyAlignment="1" applyProtection="1">
      <alignment horizontal="center" vertical="center" shrinkToFit="1"/>
      <protection locked="0"/>
    </xf>
    <xf numFmtId="0" fontId="0" fillId="0" borderId="4" xfId="0" applyBorder="1" applyAlignment="1">
      <alignment horizontal="center" vertical="center"/>
    </xf>
    <xf numFmtId="49" fontId="0" fillId="0" borderId="4"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shrinkToFit="1"/>
      <protection locked="0"/>
    </xf>
    <xf numFmtId="49" fontId="8" fillId="0" borderId="0" xfId="0" applyNumberFormat="1" applyFont="1" applyAlignment="1">
      <alignment horizontal="center" vertical="center"/>
    </xf>
    <xf numFmtId="49" fontId="0" fillId="0" borderId="1" xfId="0" applyNumberFormat="1" applyBorder="1" applyAlignment="1">
      <alignment horizontal="center" vertical="center"/>
    </xf>
    <xf numFmtId="0" fontId="0" fillId="0" borderId="1" xfId="0" applyBorder="1" applyAlignment="1" applyProtection="1">
      <alignment horizontal="center" vertical="center"/>
      <protection locked="0"/>
    </xf>
    <xf numFmtId="49" fontId="0" fillId="0" borderId="1" xfId="0" applyNumberFormat="1" applyBorder="1" applyAlignment="1">
      <alignment horizontal="center" vertical="center" wrapText="1"/>
    </xf>
    <xf numFmtId="49" fontId="0" fillId="0" borderId="5" xfId="0" applyNumberFormat="1" applyBorder="1" applyAlignment="1">
      <alignment horizontal="center" vertical="center"/>
    </xf>
    <xf numFmtId="49" fontId="0" fillId="0" borderId="2" xfId="0" applyNumberFormat="1" applyBorder="1" applyAlignment="1">
      <alignment horizontal="center" vertical="center"/>
    </xf>
    <xf numFmtId="49" fontId="0" fillId="0" borderId="4" xfId="0" applyNumberFormat="1" applyBorder="1" applyAlignment="1">
      <alignment horizontal="center" vertical="center"/>
    </xf>
    <xf numFmtId="49" fontId="0" fillId="0" borderId="40" xfId="0" applyNumberFormat="1" applyBorder="1" applyAlignment="1" applyProtection="1">
      <alignment horizontal="center" vertical="center"/>
      <protection locked="0"/>
    </xf>
    <xf numFmtId="49" fontId="0" fillId="0" borderId="41"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shrinkToFit="1"/>
      <protection locked="0"/>
    </xf>
    <xf numFmtId="49" fontId="0" fillId="0" borderId="40" xfId="0" applyNumberFormat="1" applyBorder="1" applyAlignment="1">
      <alignment horizontal="center" vertical="center" wrapText="1"/>
    </xf>
    <xf numFmtId="49" fontId="0" fillId="0" borderId="41" xfId="0" applyNumberFormat="1" applyBorder="1" applyAlignment="1">
      <alignment horizontal="center" vertical="center" wrapText="1"/>
    </xf>
    <xf numFmtId="49" fontId="0" fillId="0" borderId="14" xfId="0" applyNumberFormat="1" applyBorder="1" applyAlignment="1">
      <alignment horizontal="center" vertical="center" wrapText="1"/>
    </xf>
    <xf numFmtId="49" fontId="0" fillId="0" borderId="12" xfId="0" applyNumberFormat="1" applyBorder="1" applyAlignment="1">
      <alignment horizontal="center" vertical="center" wrapText="1"/>
    </xf>
  </cellXfs>
  <cellStyles count="5">
    <cellStyle name="桁区切り" xfId="2" builtinId="6"/>
    <cellStyle name="桁区切り 2" xfId="4" xr:uid="{BD8C7EE7-97AB-4309-B879-61FC343050EC}"/>
    <cellStyle name="標準" xfId="0" builtinId="0"/>
    <cellStyle name="標準 2" xfId="1" xr:uid="{00000000-0005-0000-0000-000002000000}"/>
    <cellStyle name="標準 3" xfId="3" xr:uid="{1B094B7D-9F40-44D1-BCC9-F0868FB0D6DF}"/>
  </cellStyles>
  <dxfs count="9">
    <dxf>
      <fill>
        <patternFill>
          <bgColor rgb="FFFFFF66"/>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s>
  <tableStyles count="0" defaultTableStyle="TableStyleMedium2" defaultPivotStyle="PivotStyleLight16"/>
  <colors>
    <mruColors>
      <color rgb="FF3333FF"/>
      <color rgb="FFFFFF66"/>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CEDAE-16E4-453D-9F1C-C2CAE24BBEB1}">
  <dimension ref="A1:AO44"/>
  <sheetViews>
    <sheetView showZeros="0" tabSelected="1" view="pageBreakPreview" zoomScaleNormal="100" zoomScaleSheetLayoutView="100" workbookViewId="0">
      <selection activeCell="Y32" sqref="Y32"/>
    </sheetView>
  </sheetViews>
  <sheetFormatPr defaultColWidth="3.125" defaultRowHeight="13.5" x14ac:dyDescent="0.15"/>
  <cols>
    <col min="1" max="1" width="1.875" style="21" customWidth="1"/>
    <col min="2" max="28" width="3.25" style="21" customWidth="1"/>
    <col min="29" max="29" width="1.875" style="21" customWidth="1"/>
    <col min="30" max="37" width="3.125" style="21"/>
    <col min="38" max="38" width="3.375" style="21" bestFit="1" customWidth="1"/>
    <col min="39" max="39" width="14.25" style="21" bestFit="1" customWidth="1"/>
    <col min="40" max="40" width="9" style="21" bestFit="1" customWidth="1"/>
    <col min="41" max="41" width="13.375" style="21" bestFit="1" customWidth="1"/>
    <col min="42" max="16384" width="3.125" style="21"/>
  </cols>
  <sheetData>
    <row r="1" spans="1:30" ht="27" customHeight="1" x14ac:dyDescent="0.15">
      <c r="A1" s="89" t="s">
        <v>155</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row>
    <row r="2" spans="1:30" ht="27" customHeight="1" x14ac:dyDescent="0.15">
      <c r="A2" s="89" t="s">
        <v>152</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row>
    <row r="3" spans="1:30" ht="22.5" customHeight="1" x14ac:dyDescent="0.1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34"/>
    </row>
    <row r="4" spans="1:30" ht="26.25" customHeight="1" x14ac:dyDescent="0.15">
      <c r="A4" s="24"/>
      <c r="B4" s="38" t="s">
        <v>156</v>
      </c>
      <c r="C4" s="38"/>
      <c r="D4" s="38"/>
      <c r="E4" s="38"/>
      <c r="F4" s="38"/>
      <c r="G4" s="38"/>
      <c r="H4" s="55"/>
      <c r="I4" s="55"/>
      <c r="J4" s="55"/>
      <c r="K4" s="55"/>
      <c r="L4" s="55"/>
      <c r="M4" s="55"/>
      <c r="N4" s="55"/>
      <c r="O4" s="55"/>
      <c r="P4" s="55"/>
      <c r="Q4" s="55"/>
      <c r="R4" s="55"/>
      <c r="S4" s="55"/>
      <c r="T4" s="55"/>
      <c r="U4" s="55"/>
      <c r="V4" s="55"/>
      <c r="W4" s="55"/>
      <c r="X4" s="35"/>
      <c r="Y4" s="35"/>
      <c r="Z4" s="35"/>
      <c r="AA4" s="35"/>
      <c r="AB4" s="35"/>
      <c r="AC4" s="24"/>
      <c r="AD4" s="34"/>
    </row>
    <row r="5" spans="1:30" ht="11.25" customHeight="1" x14ac:dyDescent="0.15">
      <c r="A5" s="24"/>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24"/>
      <c r="AD5" s="34"/>
    </row>
    <row r="6" spans="1:30" ht="26.25" customHeight="1" x14ac:dyDescent="0.15">
      <c r="A6" s="24"/>
      <c r="B6" s="38" t="s">
        <v>151</v>
      </c>
      <c r="C6" s="38"/>
      <c r="D6" s="38"/>
      <c r="E6" s="55"/>
      <c r="F6" s="55"/>
      <c r="G6" s="55"/>
      <c r="H6" s="55"/>
      <c r="I6" s="55"/>
      <c r="J6" s="55"/>
      <c r="K6" s="55"/>
      <c r="L6" s="55"/>
      <c r="M6" s="55"/>
      <c r="N6" s="55"/>
      <c r="O6" s="39"/>
      <c r="P6" s="38" t="s">
        <v>150</v>
      </c>
      <c r="Q6" s="38"/>
      <c r="R6" s="38"/>
      <c r="S6" s="55"/>
      <c r="T6" s="55"/>
      <c r="U6" s="55"/>
      <c r="V6" s="55"/>
      <c r="W6" s="55"/>
      <c r="X6" s="55"/>
      <c r="Y6" s="55"/>
      <c r="Z6" s="55"/>
      <c r="AA6" s="55"/>
      <c r="AB6" s="55"/>
      <c r="AC6" s="24"/>
      <c r="AD6" s="34"/>
    </row>
    <row r="7" spans="1:30" ht="11.25" customHeight="1" x14ac:dyDescent="0.15">
      <c r="A7" s="24"/>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24"/>
      <c r="AD7" s="34"/>
    </row>
    <row r="8" spans="1:30" ht="26.25" customHeight="1" x14ac:dyDescent="0.15">
      <c r="A8" s="24"/>
      <c r="B8" s="39"/>
      <c r="C8" s="39"/>
      <c r="D8" s="39"/>
      <c r="E8" s="39" t="s">
        <v>149</v>
      </c>
      <c r="F8" s="56"/>
      <c r="G8" s="56"/>
      <c r="H8" s="56"/>
      <c r="I8" s="56"/>
      <c r="J8" s="56"/>
      <c r="K8" s="39"/>
      <c r="L8" s="39"/>
      <c r="M8" s="39"/>
      <c r="N8" s="39"/>
      <c r="O8" s="39"/>
      <c r="P8" s="39"/>
      <c r="Q8" s="39"/>
      <c r="R8" s="39"/>
      <c r="S8" s="39"/>
      <c r="T8" s="39"/>
      <c r="U8" s="39"/>
      <c r="V8" s="39"/>
      <c r="W8" s="39"/>
      <c r="X8" s="39"/>
      <c r="Y8" s="39"/>
      <c r="Z8" s="39"/>
      <c r="AA8" s="39"/>
      <c r="AB8" s="39"/>
      <c r="AC8" s="24"/>
      <c r="AD8" s="34"/>
    </row>
    <row r="9" spans="1:30" ht="26.25" customHeight="1" x14ac:dyDescent="0.15">
      <c r="A9" s="24"/>
      <c r="B9" s="38" t="s">
        <v>148</v>
      </c>
      <c r="C9" s="38"/>
      <c r="D9" s="38"/>
      <c r="E9" s="38"/>
      <c r="F9" s="55"/>
      <c r="G9" s="55"/>
      <c r="H9" s="55"/>
      <c r="I9" s="55"/>
      <c r="J9" s="55"/>
      <c r="K9" s="55"/>
      <c r="L9" s="55"/>
      <c r="M9" s="55"/>
      <c r="N9" s="55"/>
      <c r="O9" s="55"/>
      <c r="P9" s="55"/>
      <c r="Q9" s="55"/>
      <c r="R9" s="55"/>
      <c r="S9" s="55"/>
      <c r="T9" s="55"/>
      <c r="U9" s="55"/>
      <c r="V9" s="55"/>
      <c r="W9" s="55"/>
      <c r="X9" s="55"/>
      <c r="Y9" s="55"/>
      <c r="Z9" s="55"/>
      <c r="AA9" s="55"/>
      <c r="AB9" s="55"/>
      <c r="AC9" s="24"/>
      <c r="AD9" s="34"/>
    </row>
    <row r="10" spans="1:30" ht="11.25" customHeight="1" x14ac:dyDescent="0.15">
      <c r="A10" s="24"/>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24"/>
      <c r="AD10" s="34"/>
    </row>
    <row r="11" spans="1:30" ht="26.25" customHeight="1" x14ac:dyDescent="0.15">
      <c r="A11" s="24"/>
      <c r="B11" s="38" t="s">
        <v>147</v>
      </c>
      <c r="C11" s="38"/>
      <c r="D11" s="38"/>
      <c r="E11" s="38"/>
      <c r="F11" s="38"/>
      <c r="G11" s="55"/>
      <c r="H11" s="55"/>
      <c r="I11" s="55"/>
      <c r="J11" s="55"/>
      <c r="K11" s="55"/>
      <c r="L11" s="55"/>
      <c r="M11" s="55"/>
      <c r="N11" s="55"/>
      <c r="O11" s="39"/>
      <c r="P11" s="38" t="s">
        <v>146</v>
      </c>
      <c r="Q11" s="38"/>
      <c r="R11" s="38"/>
      <c r="S11" s="55"/>
      <c r="T11" s="55"/>
      <c r="U11" s="55"/>
      <c r="V11" s="55"/>
      <c r="W11" s="55"/>
      <c r="X11" s="55"/>
      <c r="Y11" s="55"/>
      <c r="Z11" s="55"/>
      <c r="AA11" s="55"/>
      <c r="AB11" s="55"/>
      <c r="AC11" s="24"/>
      <c r="AD11" s="34"/>
    </row>
    <row r="12" spans="1:30" ht="11.25" customHeight="1" x14ac:dyDescent="0.15">
      <c r="A12" s="24"/>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24"/>
      <c r="AD12" s="34"/>
    </row>
    <row r="13" spans="1:30" ht="26.25" customHeight="1" x14ac:dyDescent="0.15">
      <c r="A13" s="24"/>
      <c r="B13" s="38" t="s">
        <v>145</v>
      </c>
      <c r="C13" s="38"/>
      <c r="D13" s="38"/>
      <c r="E13" s="38"/>
      <c r="F13" s="38"/>
      <c r="G13" s="38"/>
      <c r="H13" s="38"/>
      <c r="I13" s="37"/>
      <c r="J13" s="57"/>
      <c r="K13" s="57"/>
      <c r="L13" s="57"/>
      <c r="M13" s="57"/>
      <c r="N13" s="57"/>
      <c r="O13" s="57"/>
      <c r="P13" s="57"/>
      <c r="Q13" s="57"/>
      <c r="R13" s="57"/>
      <c r="S13" s="42" t="s">
        <v>159</v>
      </c>
      <c r="T13" s="55"/>
      <c r="U13" s="55"/>
      <c r="V13" s="55"/>
      <c r="W13" s="55"/>
      <c r="X13" s="55"/>
      <c r="Y13" s="55"/>
      <c r="Z13" s="55"/>
      <c r="AA13" s="55"/>
      <c r="AB13" s="55"/>
      <c r="AC13" s="24"/>
      <c r="AD13" s="34"/>
    </row>
    <row r="14" spans="1:30" ht="26.25" customHeight="1" x14ac:dyDescent="0.15">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34"/>
    </row>
    <row r="15" spans="1:30" ht="26.25" customHeight="1" x14ac:dyDescent="0.15">
      <c r="A15" s="24"/>
      <c r="B15" s="80" t="s">
        <v>144</v>
      </c>
      <c r="C15" s="81"/>
      <c r="D15" s="81"/>
      <c r="E15" s="82"/>
      <c r="F15" s="80" t="s">
        <v>143</v>
      </c>
      <c r="G15" s="81"/>
      <c r="H15" s="81"/>
      <c r="I15" s="81"/>
      <c r="J15" s="81"/>
      <c r="K15" s="81"/>
      <c r="L15" s="81"/>
      <c r="M15" s="81"/>
      <c r="N15" s="81"/>
      <c r="O15" s="81"/>
      <c r="P15" s="81"/>
      <c r="Q15" s="81"/>
      <c r="R15" s="81"/>
      <c r="S15" s="81"/>
      <c r="T15" s="81"/>
      <c r="U15" s="81"/>
      <c r="V15" s="80" t="s">
        <v>142</v>
      </c>
      <c r="W15" s="81"/>
      <c r="X15" s="81"/>
      <c r="Y15" s="81"/>
      <c r="Z15" s="81"/>
      <c r="AA15" s="81"/>
      <c r="AB15" s="82"/>
      <c r="AC15" s="24"/>
      <c r="AD15" s="34"/>
    </row>
    <row r="16" spans="1:30" ht="26.25" customHeight="1" x14ac:dyDescent="0.15">
      <c r="A16" s="24"/>
      <c r="B16" s="67" t="s">
        <v>141</v>
      </c>
      <c r="C16" s="68"/>
      <c r="D16" s="68"/>
      <c r="E16" s="69"/>
      <c r="F16" s="95" t="s">
        <v>139</v>
      </c>
      <c r="G16" s="95"/>
      <c r="H16" s="96"/>
      <c r="I16" s="91"/>
      <c r="J16" s="92"/>
      <c r="K16" s="93"/>
      <c r="L16" s="61" t="s">
        <v>140</v>
      </c>
      <c r="M16" s="94"/>
      <c r="N16" s="95" t="s">
        <v>138</v>
      </c>
      <c r="O16" s="95"/>
      <c r="P16" s="96"/>
      <c r="Q16" s="99"/>
      <c r="R16" s="92"/>
      <c r="S16" s="93"/>
      <c r="T16" s="61" t="s">
        <v>140</v>
      </c>
      <c r="U16" s="127"/>
      <c r="V16" s="73" t="s">
        <v>137</v>
      </c>
      <c r="W16" s="74"/>
      <c r="X16" s="90">
        <f>I16+Q16</f>
        <v>0</v>
      </c>
      <c r="Y16" s="90"/>
      <c r="Z16" s="90"/>
      <c r="AA16" s="60" t="s">
        <v>140</v>
      </c>
      <c r="AB16" s="61"/>
      <c r="AC16" s="23"/>
    </row>
    <row r="17" spans="1:41" ht="26.25" customHeight="1" x14ac:dyDescent="0.15">
      <c r="A17" s="24"/>
      <c r="B17" s="70"/>
      <c r="C17" s="71"/>
      <c r="D17" s="71"/>
      <c r="E17" s="72"/>
      <c r="F17" s="97"/>
      <c r="G17" s="97"/>
      <c r="H17" s="98"/>
      <c r="I17" s="100"/>
      <c r="J17" s="101"/>
      <c r="K17" s="102"/>
      <c r="L17" s="103" t="s">
        <v>127</v>
      </c>
      <c r="M17" s="104"/>
      <c r="N17" s="97"/>
      <c r="O17" s="97"/>
      <c r="P17" s="98"/>
      <c r="Q17" s="105"/>
      <c r="R17" s="101"/>
      <c r="S17" s="102"/>
      <c r="T17" s="103" t="s">
        <v>127</v>
      </c>
      <c r="U17" s="106"/>
      <c r="V17" s="62" t="s">
        <v>137</v>
      </c>
      <c r="W17" s="63"/>
      <c r="X17" s="107">
        <f>I17+Q17</f>
        <v>0</v>
      </c>
      <c r="Y17" s="107"/>
      <c r="Z17" s="107"/>
      <c r="AA17" s="55" t="s">
        <v>127</v>
      </c>
      <c r="AB17" s="108"/>
      <c r="AC17" s="23"/>
    </row>
    <row r="18" spans="1:41" ht="26.25" customHeight="1" x14ac:dyDescent="0.15">
      <c r="A18" s="24"/>
      <c r="B18" s="80" t="s">
        <v>134</v>
      </c>
      <c r="C18" s="81"/>
      <c r="D18" s="81"/>
      <c r="E18" s="82"/>
      <c r="F18" s="77" t="s">
        <v>139</v>
      </c>
      <c r="G18" s="78"/>
      <c r="H18" s="83"/>
      <c r="I18" s="84"/>
      <c r="J18" s="85"/>
      <c r="K18" s="86"/>
      <c r="L18" s="66" t="s">
        <v>127</v>
      </c>
      <c r="M18" s="87"/>
      <c r="N18" s="77" t="s">
        <v>138</v>
      </c>
      <c r="O18" s="78"/>
      <c r="P18" s="83"/>
      <c r="Q18" s="88"/>
      <c r="R18" s="85"/>
      <c r="S18" s="86"/>
      <c r="T18" s="66" t="s">
        <v>127</v>
      </c>
      <c r="U18" s="76"/>
      <c r="V18" s="77" t="s">
        <v>137</v>
      </c>
      <c r="W18" s="78"/>
      <c r="X18" s="79">
        <f>I18+Q18</f>
        <v>0</v>
      </c>
      <c r="Y18" s="79"/>
      <c r="Z18" s="79"/>
      <c r="AA18" s="65" t="s">
        <v>127</v>
      </c>
      <c r="AB18" s="66"/>
      <c r="AC18" s="23"/>
    </row>
    <row r="19" spans="1:41" ht="26.25" customHeight="1" x14ac:dyDescent="0.15">
      <c r="A19" s="24"/>
      <c r="B19" s="67" t="s">
        <v>136</v>
      </c>
      <c r="C19" s="68"/>
      <c r="D19" s="68"/>
      <c r="E19" s="69"/>
      <c r="F19" s="73" t="s">
        <v>135</v>
      </c>
      <c r="G19" s="74"/>
      <c r="H19" s="75"/>
      <c r="I19" s="109">
        <f>X17</f>
        <v>0</v>
      </c>
      <c r="J19" s="110"/>
      <c r="K19" s="110"/>
      <c r="L19" s="60" t="s">
        <v>127</v>
      </c>
      <c r="M19" s="60"/>
      <c r="N19" s="74" t="s">
        <v>130</v>
      </c>
      <c r="O19" s="74"/>
      <c r="P19" s="111">
        <v>500</v>
      </c>
      <c r="Q19" s="111"/>
      <c r="R19" s="111"/>
      <c r="S19" s="31" t="s">
        <v>128</v>
      </c>
      <c r="T19" s="33"/>
      <c r="U19" s="32"/>
      <c r="V19" s="117">
        <f>I19*P19</f>
        <v>0</v>
      </c>
      <c r="W19" s="90"/>
      <c r="X19" s="90"/>
      <c r="Y19" s="90"/>
      <c r="Z19" s="90"/>
      <c r="AA19" s="60" t="s">
        <v>128</v>
      </c>
      <c r="AB19" s="61"/>
      <c r="AC19" s="23"/>
    </row>
    <row r="20" spans="1:41" ht="26.25" customHeight="1" x14ac:dyDescent="0.15">
      <c r="A20" s="24"/>
      <c r="B20" s="70"/>
      <c r="C20" s="71"/>
      <c r="D20" s="71"/>
      <c r="E20" s="72"/>
      <c r="F20" s="62" t="s">
        <v>134</v>
      </c>
      <c r="G20" s="63"/>
      <c r="H20" s="64"/>
      <c r="I20" s="112">
        <f>X18</f>
        <v>0</v>
      </c>
      <c r="J20" s="113"/>
      <c r="K20" s="113"/>
      <c r="L20" s="114" t="s">
        <v>127</v>
      </c>
      <c r="M20" s="114"/>
      <c r="N20" s="63" t="s">
        <v>130</v>
      </c>
      <c r="O20" s="63"/>
      <c r="P20" s="115">
        <v>1000</v>
      </c>
      <c r="Q20" s="113"/>
      <c r="R20" s="113"/>
      <c r="S20" s="30" t="s">
        <v>128</v>
      </c>
      <c r="T20" s="29"/>
      <c r="U20" s="28"/>
      <c r="V20" s="116">
        <f>I20*P20</f>
        <v>0</v>
      </c>
      <c r="W20" s="107"/>
      <c r="X20" s="107"/>
      <c r="Y20" s="107"/>
      <c r="Z20" s="107"/>
      <c r="AA20" s="55" t="s">
        <v>128</v>
      </c>
      <c r="AB20" s="108"/>
      <c r="AC20" s="23"/>
    </row>
    <row r="21" spans="1:41" ht="26.25" customHeight="1" x14ac:dyDescent="0.15">
      <c r="A21" s="24"/>
      <c r="B21" s="80" t="s">
        <v>133</v>
      </c>
      <c r="C21" s="81"/>
      <c r="D21" s="81"/>
      <c r="E21" s="82"/>
      <c r="F21" s="77" t="s">
        <v>131</v>
      </c>
      <c r="G21" s="78"/>
      <c r="H21" s="83"/>
      <c r="I21" s="121"/>
      <c r="J21" s="121"/>
      <c r="K21" s="121"/>
      <c r="L21" s="65" t="s">
        <v>132</v>
      </c>
      <c r="M21" s="65"/>
      <c r="N21" s="78" t="s">
        <v>130</v>
      </c>
      <c r="O21" s="78"/>
      <c r="P21" s="122">
        <v>500</v>
      </c>
      <c r="Q21" s="121"/>
      <c r="R21" s="121"/>
      <c r="S21" s="25" t="s">
        <v>128</v>
      </c>
      <c r="T21" s="27"/>
      <c r="U21" s="26"/>
      <c r="V21" s="120">
        <f>I21*P21</f>
        <v>0</v>
      </c>
      <c r="W21" s="79"/>
      <c r="X21" s="79"/>
      <c r="Y21" s="79"/>
      <c r="Z21" s="79"/>
      <c r="AA21" s="65" t="s">
        <v>128</v>
      </c>
      <c r="AB21" s="66"/>
      <c r="AC21" s="23"/>
    </row>
    <row r="22" spans="1:41" ht="26.25" customHeight="1" x14ac:dyDescent="0.15">
      <c r="A22" s="24"/>
      <c r="B22" s="128" t="s">
        <v>129</v>
      </c>
      <c r="C22" s="129"/>
      <c r="D22" s="129"/>
      <c r="E22" s="129"/>
      <c r="F22" s="129"/>
      <c r="G22" s="129"/>
      <c r="H22" s="129"/>
      <c r="I22" s="129"/>
      <c r="J22" s="129"/>
      <c r="K22" s="129"/>
      <c r="L22" s="129"/>
      <c r="M22" s="129"/>
      <c r="N22" s="129"/>
      <c r="O22" s="129"/>
      <c r="P22" s="129"/>
      <c r="Q22" s="129"/>
      <c r="R22" s="129"/>
      <c r="S22" s="129"/>
      <c r="T22" s="129"/>
      <c r="U22" s="130"/>
      <c r="V22" s="118">
        <f>SUM(V19:Z21)</f>
        <v>0</v>
      </c>
      <c r="W22" s="119"/>
      <c r="X22" s="119"/>
      <c r="Y22" s="119"/>
      <c r="Z22" s="119"/>
      <c r="AA22" s="55" t="s">
        <v>128</v>
      </c>
      <c r="AB22" s="108"/>
      <c r="AC22" s="23"/>
    </row>
    <row r="23" spans="1:41" ht="26.25" customHeight="1" x14ac:dyDescent="0.15">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3"/>
    </row>
    <row r="24" spans="1:41" ht="26.25" customHeight="1" x14ac:dyDescent="0.15">
      <c r="A24" s="24"/>
      <c r="B24" s="58" t="s">
        <v>166</v>
      </c>
      <c r="C24" s="58"/>
      <c r="D24" s="58"/>
      <c r="E24" s="58"/>
      <c r="F24" s="58"/>
      <c r="G24" s="58"/>
      <c r="H24" s="58"/>
      <c r="I24" s="58"/>
      <c r="J24" s="58"/>
      <c r="K24" s="58"/>
      <c r="L24" s="58"/>
      <c r="M24" s="58"/>
      <c r="N24" s="58"/>
      <c r="O24" s="24"/>
      <c r="P24" s="24"/>
      <c r="Q24" s="24"/>
      <c r="R24" s="24"/>
      <c r="S24" s="24"/>
      <c r="T24" s="24"/>
      <c r="U24" s="24"/>
      <c r="V24" s="24"/>
      <c r="W24" s="24"/>
      <c r="X24" s="24"/>
      <c r="Y24" s="24"/>
      <c r="Z24" s="24"/>
      <c r="AA24" s="24"/>
      <c r="AB24" s="24"/>
      <c r="AC24" s="23"/>
    </row>
    <row r="25" spans="1:41" ht="26.25" customHeight="1" x14ac:dyDescent="0.15">
      <c r="A25" s="24"/>
      <c r="B25" s="59"/>
      <c r="C25" s="59"/>
      <c r="D25" s="59"/>
      <c r="E25" s="59"/>
      <c r="F25" s="59"/>
      <c r="G25" s="59"/>
      <c r="H25" s="59"/>
      <c r="I25" s="59"/>
      <c r="J25" s="59"/>
      <c r="K25" s="59"/>
      <c r="L25" s="59"/>
      <c r="M25" s="59"/>
      <c r="N25" s="59"/>
      <c r="O25" s="24"/>
      <c r="P25" s="24"/>
      <c r="Q25" s="24"/>
      <c r="R25" s="24"/>
      <c r="S25" s="24"/>
      <c r="T25" s="24"/>
      <c r="U25" s="24"/>
      <c r="V25" s="24"/>
      <c r="W25" s="24"/>
      <c r="X25" s="24"/>
      <c r="Y25" s="24"/>
      <c r="Z25" s="24"/>
      <c r="AA25" s="24"/>
      <c r="AB25" s="24"/>
      <c r="AC25" s="23"/>
    </row>
    <row r="26" spans="1:41" ht="26.25" customHeight="1" x14ac:dyDescent="0.15">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L26" s="40"/>
      <c r="AN26" s="40"/>
      <c r="AO26" s="41"/>
    </row>
    <row r="27" spans="1:41" ht="26.25" customHeight="1" x14ac:dyDescent="0.15">
      <c r="A27" s="24"/>
      <c r="B27" s="80" t="s">
        <v>126</v>
      </c>
      <c r="C27" s="81"/>
      <c r="D27" s="81"/>
      <c r="E27" s="81"/>
      <c r="F27" s="81"/>
      <c r="G27" s="81"/>
      <c r="H27" s="81"/>
      <c r="I27" s="81"/>
      <c r="J27" s="81"/>
      <c r="K27" s="81"/>
      <c r="L27" s="81"/>
      <c r="M27" s="81"/>
      <c r="N27" s="81"/>
      <c r="O27" s="81"/>
      <c r="P27" s="81"/>
      <c r="Q27" s="81"/>
      <c r="R27" s="81"/>
      <c r="S27" s="81"/>
      <c r="T27" s="82"/>
      <c r="U27" s="23"/>
      <c r="V27" s="23"/>
      <c r="W27" s="23"/>
      <c r="X27" s="23"/>
      <c r="Y27" s="23"/>
      <c r="Z27" s="23"/>
      <c r="AA27" s="23"/>
      <c r="AB27" s="23"/>
      <c r="AC27" s="23"/>
      <c r="AL27" s="40"/>
      <c r="AN27" s="40"/>
      <c r="AO27" s="41"/>
    </row>
    <row r="28" spans="1:41" ht="26.25" customHeight="1" x14ac:dyDescent="0.15">
      <c r="A28" s="24"/>
      <c r="B28" s="80" t="s">
        <v>123</v>
      </c>
      <c r="C28" s="81"/>
      <c r="D28" s="81"/>
      <c r="E28" s="123" t="s">
        <v>125</v>
      </c>
      <c r="F28" s="124"/>
      <c r="G28" s="124"/>
      <c r="H28" s="124"/>
      <c r="I28" s="124"/>
      <c r="J28" s="125"/>
      <c r="K28" s="80" t="s">
        <v>122</v>
      </c>
      <c r="L28" s="81"/>
      <c r="M28" s="82"/>
      <c r="N28" s="123" t="s">
        <v>124</v>
      </c>
      <c r="O28" s="124"/>
      <c r="P28" s="124"/>
      <c r="Q28" s="124"/>
      <c r="R28" s="124"/>
      <c r="S28" s="124"/>
      <c r="T28" s="125"/>
      <c r="U28" s="23"/>
      <c r="V28" s="43" t="s">
        <v>167</v>
      </c>
      <c r="W28" s="44" t="s">
        <v>168</v>
      </c>
      <c r="X28" s="45"/>
      <c r="Y28" s="45"/>
      <c r="Z28" s="45"/>
      <c r="AA28" s="45"/>
      <c r="AB28" s="45"/>
      <c r="AC28" s="46"/>
      <c r="AL28" s="40"/>
      <c r="AM28" s="40"/>
      <c r="AN28" s="40"/>
      <c r="AO28" s="41"/>
    </row>
    <row r="29" spans="1:41" ht="26.25" customHeight="1" x14ac:dyDescent="0.15">
      <c r="A29" s="24"/>
      <c r="B29" s="80" t="s">
        <v>123</v>
      </c>
      <c r="C29" s="81"/>
      <c r="D29" s="81"/>
      <c r="E29" s="77"/>
      <c r="F29" s="78"/>
      <c r="G29" s="78"/>
      <c r="H29" s="78"/>
      <c r="I29" s="78"/>
      <c r="J29" s="126"/>
      <c r="K29" s="80" t="s">
        <v>122</v>
      </c>
      <c r="L29" s="81"/>
      <c r="M29" s="82"/>
      <c r="N29" s="77"/>
      <c r="O29" s="78"/>
      <c r="P29" s="78"/>
      <c r="Q29" s="78"/>
      <c r="R29" s="78"/>
      <c r="S29" s="78"/>
      <c r="T29" s="126"/>
      <c r="U29" s="23"/>
      <c r="V29" s="47"/>
      <c r="W29" s="48" t="s">
        <v>169</v>
      </c>
      <c r="X29" s="49"/>
      <c r="Y29" s="49"/>
      <c r="Z29" s="49"/>
      <c r="AA29" s="49"/>
      <c r="AB29" s="49"/>
      <c r="AC29" s="50"/>
      <c r="AL29" s="40"/>
      <c r="AM29" s="40"/>
      <c r="AN29" s="40"/>
      <c r="AO29" s="41"/>
    </row>
    <row r="30" spans="1:41" ht="26.25" customHeight="1" x14ac:dyDescent="0.15">
      <c r="A30" s="24"/>
      <c r="B30" s="80" t="s">
        <v>123</v>
      </c>
      <c r="C30" s="81"/>
      <c r="D30" s="81"/>
      <c r="E30" s="77"/>
      <c r="F30" s="78"/>
      <c r="G30" s="78"/>
      <c r="H30" s="78"/>
      <c r="I30" s="78"/>
      <c r="J30" s="126"/>
      <c r="K30" s="80" t="s">
        <v>122</v>
      </c>
      <c r="L30" s="81"/>
      <c r="M30" s="82"/>
      <c r="N30" s="77"/>
      <c r="O30" s="78"/>
      <c r="P30" s="78"/>
      <c r="Q30" s="78"/>
      <c r="R30" s="78"/>
      <c r="S30" s="78"/>
      <c r="T30" s="126"/>
      <c r="U30" s="23"/>
      <c r="V30" s="51"/>
      <c r="W30" s="52" t="s">
        <v>170</v>
      </c>
      <c r="X30" s="53"/>
      <c r="Y30" s="53"/>
      <c r="Z30" s="53"/>
      <c r="AA30" s="53"/>
      <c r="AB30" s="53"/>
      <c r="AC30" s="54"/>
      <c r="AL30" s="40"/>
      <c r="AN30" s="40"/>
      <c r="AO30" s="41"/>
    </row>
    <row r="31" spans="1:41" ht="26.25" customHeight="1" x14ac:dyDescent="0.15">
      <c r="A31" s="24"/>
      <c r="B31" s="80" t="s">
        <v>123</v>
      </c>
      <c r="C31" s="81"/>
      <c r="D31" s="81"/>
      <c r="E31" s="77"/>
      <c r="F31" s="78"/>
      <c r="G31" s="78"/>
      <c r="H31" s="78"/>
      <c r="I31" s="78"/>
      <c r="J31" s="126"/>
      <c r="K31" s="80" t="s">
        <v>122</v>
      </c>
      <c r="L31" s="81"/>
      <c r="M31" s="82"/>
      <c r="N31" s="77"/>
      <c r="O31" s="78"/>
      <c r="P31" s="78"/>
      <c r="Q31" s="78"/>
      <c r="R31" s="78"/>
      <c r="S31" s="78"/>
      <c r="T31" s="126"/>
      <c r="U31" s="23"/>
      <c r="V31" s="23"/>
      <c r="W31" s="23"/>
      <c r="X31" s="23"/>
      <c r="Y31" s="23"/>
      <c r="Z31" s="23"/>
      <c r="AA31" s="23"/>
      <c r="AB31" s="23"/>
      <c r="AC31" s="23"/>
      <c r="AL31" s="40"/>
      <c r="AN31" s="40"/>
      <c r="AO31" s="41"/>
    </row>
    <row r="32" spans="1:41" ht="26.25" customHeight="1" x14ac:dyDescent="0.15">
      <c r="A32" s="24"/>
      <c r="B32" s="80" t="s">
        <v>123</v>
      </c>
      <c r="C32" s="81"/>
      <c r="D32" s="81"/>
      <c r="E32" s="77"/>
      <c r="F32" s="78"/>
      <c r="G32" s="78"/>
      <c r="H32" s="78"/>
      <c r="I32" s="78"/>
      <c r="J32" s="126"/>
      <c r="K32" s="80" t="s">
        <v>122</v>
      </c>
      <c r="L32" s="81"/>
      <c r="M32" s="82"/>
      <c r="N32" s="77"/>
      <c r="O32" s="78"/>
      <c r="P32" s="78"/>
      <c r="Q32" s="78"/>
      <c r="R32" s="78"/>
      <c r="S32" s="78"/>
      <c r="T32" s="126"/>
      <c r="U32" s="23"/>
      <c r="V32" s="23"/>
      <c r="W32" s="23"/>
      <c r="X32" s="23"/>
      <c r="Y32" s="23"/>
      <c r="Z32" s="23"/>
      <c r="AA32" s="23"/>
      <c r="AB32" s="23"/>
      <c r="AC32" s="23"/>
      <c r="AL32" s="40"/>
      <c r="AN32" s="40"/>
      <c r="AO32" s="41"/>
    </row>
    <row r="33" spans="1:41" x14ac:dyDescent="0.1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L33" s="40"/>
      <c r="AN33" s="40"/>
      <c r="AO33" s="41"/>
    </row>
    <row r="34" spans="1:41" x14ac:dyDescent="0.15">
      <c r="AL34" s="40"/>
      <c r="AM34" s="40"/>
      <c r="AN34" s="40"/>
      <c r="AO34" s="41"/>
    </row>
    <row r="35" spans="1:41" x14ac:dyDescent="0.15">
      <c r="AL35" s="40"/>
      <c r="AM35" s="40"/>
      <c r="AN35" s="40"/>
      <c r="AO35" s="41"/>
    </row>
    <row r="36" spans="1:41" x14ac:dyDescent="0.15">
      <c r="AL36" s="40"/>
      <c r="AM36" s="40"/>
      <c r="AN36" s="40"/>
      <c r="AO36" s="41"/>
    </row>
    <row r="37" spans="1:41" x14ac:dyDescent="0.15">
      <c r="AL37" s="40"/>
      <c r="AM37" s="40"/>
      <c r="AN37" s="40"/>
      <c r="AO37" s="41"/>
    </row>
    <row r="38" spans="1:41" x14ac:dyDescent="0.15">
      <c r="AL38" s="40"/>
      <c r="AM38" s="40"/>
      <c r="AN38" s="40"/>
      <c r="AO38" s="41"/>
    </row>
    <row r="39" spans="1:41" x14ac:dyDescent="0.15">
      <c r="AL39" s="40"/>
      <c r="AM39" s="40"/>
      <c r="AN39" s="40"/>
      <c r="AO39" s="41"/>
    </row>
    <row r="40" spans="1:41" x14ac:dyDescent="0.15">
      <c r="AL40" s="40"/>
      <c r="AM40" s="40"/>
      <c r="AN40" s="40"/>
      <c r="AO40" s="41"/>
    </row>
    <row r="41" spans="1:41" x14ac:dyDescent="0.15">
      <c r="AL41" s="40"/>
      <c r="AM41" s="40"/>
      <c r="AN41" s="40"/>
      <c r="AO41" s="41"/>
    </row>
    <row r="42" spans="1:41" x14ac:dyDescent="0.15">
      <c r="AL42" s="40"/>
      <c r="AM42" s="40"/>
      <c r="AN42" s="40"/>
      <c r="AO42" s="41"/>
    </row>
    <row r="43" spans="1:41" x14ac:dyDescent="0.15">
      <c r="AL43" s="40"/>
      <c r="AM43" s="40"/>
      <c r="AN43" s="40"/>
      <c r="AO43" s="41"/>
    </row>
    <row r="44" spans="1:41" x14ac:dyDescent="0.15">
      <c r="AL44" s="40"/>
      <c r="AM44" s="40"/>
      <c r="AN44" s="40"/>
      <c r="AO44" s="41"/>
    </row>
  </sheetData>
  <dataConsolidate/>
  <mergeCells count="90">
    <mergeCell ref="B32:D32"/>
    <mergeCell ref="E32:J32"/>
    <mergeCell ref="K32:M32"/>
    <mergeCell ref="N32:T32"/>
    <mergeCell ref="K30:M30"/>
    <mergeCell ref="N30:T30"/>
    <mergeCell ref="B31:D31"/>
    <mergeCell ref="E31:J31"/>
    <mergeCell ref="K31:M31"/>
    <mergeCell ref="B30:D30"/>
    <mergeCell ref="E30:J30"/>
    <mergeCell ref="P21:R21"/>
    <mergeCell ref="N28:T28"/>
    <mergeCell ref="B27:T27"/>
    <mergeCell ref="N31:T31"/>
    <mergeCell ref="B28:D28"/>
    <mergeCell ref="E28:J28"/>
    <mergeCell ref="K28:M28"/>
    <mergeCell ref="K29:M29"/>
    <mergeCell ref="N29:T29"/>
    <mergeCell ref="B29:D29"/>
    <mergeCell ref="E29:J29"/>
    <mergeCell ref="B22:U22"/>
    <mergeCell ref="B21:E21"/>
    <mergeCell ref="F21:H21"/>
    <mergeCell ref="I21:K21"/>
    <mergeCell ref="L21:M21"/>
    <mergeCell ref="N21:O21"/>
    <mergeCell ref="V20:Z20"/>
    <mergeCell ref="V19:Z19"/>
    <mergeCell ref="V22:Z22"/>
    <mergeCell ref="AA22:AB22"/>
    <mergeCell ref="AA20:AB20"/>
    <mergeCell ref="V21:Z21"/>
    <mergeCell ref="AA21:AB21"/>
    <mergeCell ref="L19:M19"/>
    <mergeCell ref="N19:O19"/>
    <mergeCell ref="P19:R19"/>
    <mergeCell ref="I20:K20"/>
    <mergeCell ref="L20:M20"/>
    <mergeCell ref="N20:O20"/>
    <mergeCell ref="P20:R20"/>
    <mergeCell ref="X17:Z17"/>
    <mergeCell ref="AA16:AB16"/>
    <mergeCell ref="AA17:AB17"/>
    <mergeCell ref="B16:E17"/>
    <mergeCell ref="F16:H17"/>
    <mergeCell ref="T16:U16"/>
    <mergeCell ref="A1:AC1"/>
    <mergeCell ref="A2:AC2"/>
    <mergeCell ref="B15:E15"/>
    <mergeCell ref="F15:U15"/>
    <mergeCell ref="V15:AB15"/>
    <mergeCell ref="B25:N25"/>
    <mergeCell ref="AA19:AB19"/>
    <mergeCell ref="F20:H20"/>
    <mergeCell ref="AA18:AB18"/>
    <mergeCell ref="B19:E20"/>
    <mergeCell ref="F19:H19"/>
    <mergeCell ref="T18:U18"/>
    <mergeCell ref="V18:W18"/>
    <mergeCell ref="X18:Z18"/>
    <mergeCell ref="B18:E18"/>
    <mergeCell ref="F18:H18"/>
    <mergeCell ref="I18:K18"/>
    <mergeCell ref="L18:M18"/>
    <mergeCell ref="N18:P18"/>
    <mergeCell ref="Q18:S18"/>
    <mergeCell ref="I19:K19"/>
    <mergeCell ref="G11:N11"/>
    <mergeCell ref="S11:AB11"/>
    <mergeCell ref="J13:R13"/>
    <mergeCell ref="T13:AB13"/>
    <mergeCell ref="B24:N24"/>
    <mergeCell ref="V16:W16"/>
    <mergeCell ref="X16:Z16"/>
    <mergeCell ref="I16:K16"/>
    <mergeCell ref="L16:M16"/>
    <mergeCell ref="N16:P17"/>
    <mergeCell ref="Q16:S16"/>
    <mergeCell ref="I17:K17"/>
    <mergeCell ref="L17:M17"/>
    <mergeCell ref="Q17:S17"/>
    <mergeCell ref="T17:U17"/>
    <mergeCell ref="V17:W17"/>
    <mergeCell ref="H4:W4"/>
    <mergeCell ref="E6:N6"/>
    <mergeCell ref="S6:AB6"/>
    <mergeCell ref="F8:J8"/>
    <mergeCell ref="F9:AB9"/>
  </mergeCells>
  <phoneticPr fontId="11"/>
  <pageMargins left="0.59055118110236227" right="0.59055118110236227" top="0.70866141732283472" bottom="0.43307086614173229" header="0.31496062992125984" footer="0.27559055118110237"/>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129"/>
  <sheetViews>
    <sheetView view="pageBreakPreview" zoomScaleNormal="100" zoomScaleSheetLayoutView="100" workbookViewId="0">
      <selection activeCell="G18" sqref="G18:G19"/>
    </sheetView>
  </sheetViews>
  <sheetFormatPr defaultRowHeight="13.5" x14ac:dyDescent="0.15"/>
  <cols>
    <col min="1" max="1" width="4.875" style="1" customWidth="1"/>
    <col min="2" max="2" width="4.125" style="1" customWidth="1"/>
    <col min="3" max="3" width="18" style="1" customWidth="1"/>
    <col min="4" max="4" width="6.125" style="1" customWidth="1"/>
    <col min="5" max="6" width="5" style="1" customWidth="1"/>
    <col min="7" max="7" width="8.375" style="1" customWidth="1"/>
    <col min="8" max="8" width="12" style="1" customWidth="1"/>
    <col min="9" max="9" width="6.875" style="1" customWidth="1"/>
    <col min="10" max="10" width="10.375" style="1" bestFit="1" customWidth="1"/>
    <col min="11" max="13" width="6.875" style="1" customWidth="1"/>
    <col min="14" max="15" width="8.875" style="1" customWidth="1"/>
    <col min="16" max="16" width="8.125" style="1" hidden="1" customWidth="1"/>
    <col min="17" max="17" width="7.875" style="1" hidden="1" customWidth="1"/>
    <col min="18" max="18" width="11.5" style="1" hidden="1" customWidth="1"/>
    <col min="19" max="19" width="7.875" style="1" hidden="1" customWidth="1"/>
    <col min="20" max="21" width="7.875" hidden="1" customWidth="1"/>
    <col min="22" max="22" width="3.5" style="11" hidden="1" customWidth="1"/>
    <col min="23" max="24" width="8.375" style="11" hidden="1" customWidth="1"/>
    <col min="25" max="25" width="10.25" style="12" hidden="1" customWidth="1"/>
    <col min="26" max="26" width="10" style="12" hidden="1" customWidth="1"/>
    <col min="27" max="27" width="5.25" style="12" hidden="1" customWidth="1"/>
    <col min="28" max="28" width="9.5" style="12" hidden="1" customWidth="1"/>
    <col min="29" max="29" width="11.25" style="12" hidden="1" customWidth="1"/>
    <col min="30" max="30" width="8.625" style="12" hidden="1" customWidth="1"/>
    <col min="31" max="31" width="6.5" style="12" hidden="1" customWidth="1"/>
    <col min="32" max="32" width="8.625" style="12" hidden="1" customWidth="1"/>
    <col min="33" max="33" width="7.5" style="12" hidden="1" customWidth="1"/>
    <col min="34" max="34" width="8.625" style="12" hidden="1" customWidth="1"/>
    <col min="35" max="35" width="6.5" style="12" hidden="1" customWidth="1"/>
    <col min="36" max="36" width="8.625" style="12" hidden="1" customWidth="1"/>
    <col min="37" max="37" width="7.5" style="12" hidden="1" customWidth="1"/>
    <col min="38" max="38" width="8.625" style="12" hidden="1" customWidth="1"/>
    <col min="39" max="39" width="6.5" style="12" hidden="1" customWidth="1"/>
    <col min="40" max="40" width="8.625" style="12" hidden="1" customWidth="1"/>
    <col min="41" max="41" width="7.5" style="12" hidden="1" customWidth="1"/>
    <col min="42" max="49" width="9" hidden="1" customWidth="1"/>
    <col min="50" max="51" width="9" customWidth="1"/>
    <col min="85" max="16384" width="9" style="1"/>
  </cols>
  <sheetData>
    <row r="1" spans="1:41" ht="36" customHeight="1" x14ac:dyDescent="0.15">
      <c r="A1" s="142" t="s">
        <v>158</v>
      </c>
      <c r="B1" s="142"/>
      <c r="C1" s="142"/>
      <c r="D1" s="142"/>
      <c r="E1" s="142"/>
      <c r="F1" s="142"/>
      <c r="G1" s="142"/>
      <c r="H1" s="142"/>
      <c r="I1" s="142"/>
      <c r="J1" s="142"/>
      <c r="K1" s="142"/>
      <c r="L1" s="142"/>
      <c r="M1" s="142"/>
      <c r="N1" s="7"/>
      <c r="O1" s="7"/>
    </row>
    <row r="2" spans="1:41" ht="17.25" x14ac:dyDescent="0.15">
      <c r="A2" s="143" t="s">
        <v>157</v>
      </c>
      <c r="B2" s="143"/>
      <c r="C2" s="143"/>
      <c r="D2" s="143"/>
      <c r="E2" s="143"/>
      <c r="F2" s="143"/>
      <c r="G2" s="131" t="s">
        <v>121</v>
      </c>
      <c r="H2" s="131"/>
      <c r="I2" s="7"/>
      <c r="J2" s="7"/>
      <c r="K2" s="7"/>
      <c r="L2" s="7"/>
      <c r="M2" s="7"/>
      <c r="N2" s="7"/>
    </row>
    <row r="3" spans="1:41" ht="16.5" customHeight="1" x14ac:dyDescent="0.15">
      <c r="A3" s="144"/>
      <c r="B3" s="144"/>
      <c r="C3" s="144"/>
      <c r="D3" s="144"/>
      <c r="E3" s="144"/>
      <c r="F3" s="144"/>
      <c r="G3" s="132"/>
      <c r="H3" s="132"/>
      <c r="I3" s="7"/>
      <c r="J3" s="7"/>
      <c r="K3" s="7"/>
      <c r="L3" s="7"/>
      <c r="M3" s="7"/>
      <c r="N3" s="7"/>
    </row>
    <row r="4" spans="1:41" ht="12.75" customHeight="1" x14ac:dyDescent="0.15">
      <c r="A4" s="144"/>
      <c r="B4" s="144"/>
      <c r="C4" s="144"/>
      <c r="D4" s="144"/>
      <c r="E4" s="144"/>
      <c r="F4" s="144"/>
      <c r="G4" s="132"/>
      <c r="H4" s="132"/>
      <c r="I4" s="7"/>
      <c r="J4" s="7"/>
      <c r="K4" s="7"/>
      <c r="L4" s="7"/>
      <c r="M4" s="7"/>
      <c r="N4" s="7"/>
    </row>
    <row r="6" spans="1:41" ht="16.5" customHeight="1" x14ac:dyDescent="0.15">
      <c r="A6" s="145" t="s">
        <v>11</v>
      </c>
      <c r="B6" s="145" t="s">
        <v>12</v>
      </c>
      <c r="C6" s="2" t="s">
        <v>0</v>
      </c>
      <c r="D6" s="146" t="s">
        <v>2</v>
      </c>
      <c r="E6" s="146"/>
      <c r="F6" s="146"/>
      <c r="G6" s="145" t="s">
        <v>80</v>
      </c>
      <c r="H6" s="147" t="s">
        <v>66</v>
      </c>
      <c r="I6" s="147" t="s">
        <v>21</v>
      </c>
      <c r="J6" s="147" t="s">
        <v>65</v>
      </c>
      <c r="K6" s="131" t="s">
        <v>9</v>
      </c>
      <c r="L6" s="131"/>
      <c r="M6" s="131"/>
      <c r="V6" s="11" t="s">
        <v>70</v>
      </c>
      <c r="W6" s="11" t="s">
        <v>77</v>
      </c>
      <c r="X6" s="11" t="s">
        <v>78</v>
      </c>
      <c r="Y6" s="12" t="s">
        <v>68</v>
      </c>
      <c r="Z6" s="12" t="s">
        <v>69</v>
      </c>
      <c r="AA6" s="13" t="s">
        <v>10</v>
      </c>
      <c r="AB6" s="13" t="s">
        <v>2</v>
      </c>
      <c r="AC6" s="13" t="s">
        <v>67</v>
      </c>
      <c r="AD6" s="12" t="s">
        <v>22</v>
      </c>
      <c r="AE6" s="12" t="s">
        <v>25</v>
      </c>
      <c r="AF6" s="13" t="s">
        <v>26</v>
      </c>
      <c r="AG6" s="13" t="s">
        <v>24</v>
      </c>
      <c r="AH6" s="12" t="s">
        <v>71</v>
      </c>
      <c r="AI6" s="12" t="s">
        <v>72</v>
      </c>
      <c r="AJ6" s="13" t="s">
        <v>71</v>
      </c>
      <c r="AK6" s="13" t="s">
        <v>73</v>
      </c>
      <c r="AL6" s="12" t="s">
        <v>74</v>
      </c>
      <c r="AM6" s="12" t="s">
        <v>75</v>
      </c>
      <c r="AN6" s="13" t="s">
        <v>74</v>
      </c>
      <c r="AO6" s="13" t="s">
        <v>76</v>
      </c>
    </row>
    <row r="7" spans="1:41" ht="16.5" customHeight="1" x14ac:dyDescent="0.15">
      <c r="A7" s="143"/>
      <c r="B7" s="145"/>
      <c r="C7" s="3" t="s">
        <v>1</v>
      </c>
      <c r="D7" s="5" t="s">
        <v>3</v>
      </c>
      <c r="E7" s="5" t="s">
        <v>4</v>
      </c>
      <c r="F7" s="5" t="s">
        <v>5</v>
      </c>
      <c r="G7" s="145"/>
      <c r="H7" s="148"/>
      <c r="I7" s="148"/>
      <c r="J7" s="148"/>
      <c r="K7" s="6" t="s">
        <v>6</v>
      </c>
      <c r="L7" s="6" t="s">
        <v>7</v>
      </c>
      <c r="M7" s="4" t="s">
        <v>8</v>
      </c>
      <c r="Q7" s="1" t="s">
        <v>13</v>
      </c>
      <c r="R7" s="1" t="s">
        <v>15</v>
      </c>
      <c r="S7" s="1" t="s">
        <v>64</v>
      </c>
      <c r="T7">
        <v>25</v>
      </c>
      <c r="U7" t="s">
        <v>23</v>
      </c>
    </row>
    <row r="8" spans="1:41" ht="16.5" customHeight="1" x14ac:dyDescent="0.15">
      <c r="A8" s="133" t="s">
        <v>115</v>
      </c>
      <c r="B8" s="135" t="s">
        <v>13</v>
      </c>
      <c r="C8" s="10" t="s">
        <v>117</v>
      </c>
      <c r="D8" s="135" t="s">
        <v>118</v>
      </c>
      <c r="E8" s="135" t="s">
        <v>98</v>
      </c>
      <c r="F8" s="135" t="s">
        <v>119</v>
      </c>
      <c r="G8" s="137" t="s">
        <v>99</v>
      </c>
      <c r="H8" s="137" t="s">
        <v>108</v>
      </c>
      <c r="I8" s="9">
        <v>50</v>
      </c>
      <c r="J8" s="9" t="s">
        <v>15</v>
      </c>
      <c r="K8" s="9"/>
      <c r="L8" s="9" t="s">
        <v>120</v>
      </c>
      <c r="M8" s="9" t="s">
        <v>97</v>
      </c>
      <c r="Q8" s="1" t="s">
        <v>14</v>
      </c>
      <c r="R8" s="1" t="s">
        <v>16</v>
      </c>
      <c r="S8" s="1" t="s">
        <v>20</v>
      </c>
      <c r="T8">
        <v>50</v>
      </c>
      <c r="U8" t="s">
        <v>23</v>
      </c>
      <c r="V8" s="11" t="str">
        <f>A8</f>
        <v>(例)</v>
      </c>
      <c r="W8" s="18">
        <f>$G$3</f>
        <v>0</v>
      </c>
      <c r="X8" s="18">
        <f>$J$3</f>
        <v>0</v>
      </c>
      <c r="Y8" s="14" t="str">
        <f>C9</f>
        <v>佐世保　太郎</v>
      </c>
      <c r="Z8" s="14" t="str">
        <f>C8</f>
        <v>ｻｾﾎﾞ ﾀﾛｳ</v>
      </c>
      <c r="AA8" s="15">
        <f>IF(B8="男",1,IF(B8="女",2,""))</f>
        <v>1</v>
      </c>
      <c r="AB8" s="12" t="str">
        <f>D8&amp;E8&amp;F8</f>
        <v>20000219</v>
      </c>
      <c r="AC8" s="16" t="str">
        <f>H8</f>
        <v>H (19～29歳)</v>
      </c>
      <c r="AD8" s="15">
        <f>IF(J8="自由形",1,IF(J8="背泳ぎ",2,IF(J8="平泳ぎ",3,IF(J8="バタフライ",4,IF(J8="個人メドレー",5,IF(J8="板キック",5,""))))))</f>
        <v>1</v>
      </c>
      <c r="AE8" s="17" t="str">
        <f>IF(I8=25,"0025",IF(I8=50,"0050",IF(I8=100,"0100","")))</f>
        <v>0050</v>
      </c>
      <c r="AF8" s="12" t="str">
        <f>AD8&amp;AE8</f>
        <v>10050</v>
      </c>
      <c r="AG8" s="12" t="str">
        <f>K8&amp;L8&amp;U8&amp;M8</f>
        <v>28.00</v>
      </c>
      <c r="AH8" s="15">
        <f>IF(J9="自由形",1,IF(J9="背泳ぎ",2,IF(J9="平泳ぎ",3,IF(J9="バタフライ",4,IF(J9="個人メドレー",5,"")))))</f>
        <v>1</v>
      </c>
      <c r="AI8" s="17" t="str">
        <f>IF(I9=25,"0025",IF(I9=50,"0050",IF(I9=100,"0100","")))</f>
        <v>0100</v>
      </c>
      <c r="AJ8" s="12" t="str">
        <f t="shared" ref="AJ8" si="0">AH8&amp;AI8</f>
        <v>10100</v>
      </c>
      <c r="AK8" s="12" t="str">
        <f>K9&amp;L9&amp;U8&amp;M9</f>
        <v>102.00</v>
      </c>
      <c r="AL8" s="15" t="e">
        <f>IF(#REF!="自由形",1,IF(#REF!="背泳ぎ",2,IF(#REF!="平泳ぎ",3,IF(#REF!="バタフライ",4,IF(#REF!="個人メドレー",5,"")))))</f>
        <v>#REF!</v>
      </c>
      <c r="AM8" s="17" t="e">
        <f>IF(#REF!=25,"0025",IF(#REF!=50,"0050",IF(#REF!=100,"0100","")))</f>
        <v>#REF!</v>
      </c>
      <c r="AN8" s="12" t="e">
        <f t="shared" ref="AN8" si="1">AL8&amp;AM8</f>
        <v>#REF!</v>
      </c>
      <c r="AO8" s="12" t="e">
        <f>#REF!&amp;#REF!&amp;U8&amp;#REF!</f>
        <v>#REF!</v>
      </c>
    </row>
    <row r="9" spans="1:41" ht="16.5" customHeight="1" x14ac:dyDescent="0.15">
      <c r="A9" s="134"/>
      <c r="B9" s="136"/>
      <c r="C9" s="20" t="s">
        <v>116</v>
      </c>
      <c r="D9" s="136"/>
      <c r="E9" s="136"/>
      <c r="F9" s="136"/>
      <c r="G9" s="138"/>
      <c r="H9" s="138"/>
      <c r="I9" s="8">
        <v>100</v>
      </c>
      <c r="J9" s="8" t="s">
        <v>15</v>
      </c>
      <c r="K9" s="8" t="s">
        <v>96</v>
      </c>
      <c r="L9" s="8" t="s">
        <v>98</v>
      </c>
      <c r="M9" s="8" t="s">
        <v>97</v>
      </c>
      <c r="R9" s="1" t="s">
        <v>17</v>
      </c>
      <c r="T9">
        <v>100</v>
      </c>
      <c r="U9" t="s">
        <v>23</v>
      </c>
      <c r="AD9" s="15">
        <f t="shared" ref="AD9:AD51" si="2">IF(J9="自由形",1,IF(J9="背泳ぎ",2,IF(J9="平泳ぎ",3,IF(J9="バタフライ",4,IF(J9="個人メドレー",5,IF(J9="板キック",5,""))))))</f>
        <v>1</v>
      </c>
      <c r="AE9" s="17"/>
    </row>
    <row r="10" spans="1:41" ht="16.5" customHeight="1" x14ac:dyDescent="0.15">
      <c r="A10" s="133">
        <v>1</v>
      </c>
      <c r="B10" s="135" t="s">
        <v>13</v>
      </c>
      <c r="C10" s="10"/>
      <c r="D10" s="135"/>
      <c r="E10" s="135"/>
      <c r="F10" s="135"/>
      <c r="G10" s="137"/>
      <c r="H10" s="137"/>
      <c r="I10" s="9"/>
      <c r="J10" s="9"/>
      <c r="K10" s="9"/>
      <c r="L10" s="9"/>
      <c r="M10" s="9"/>
      <c r="R10" s="1" t="s">
        <v>18</v>
      </c>
      <c r="U10" t="s">
        <v>23</v>
      </c>
      <c r="V10" s="11">
        <f t="shared" ref="V10" si="3">A10</f>
        <v>1</v>
      </c>
      <c r="W10" s="18">
        <f t="shared" ref="W10" si="4">$G$3</f>
        <v>0</v>
      </c>
      <c r="X10" s="18">
        <f t="shared" ref="X10" si="5">$J$3</f>
        <v>0</v>
      </c>
      <c r="Y10" s="14">
        <f t="shared" ref="Y10" si="6">C11</f>
        <v>0</v>
      </c>
      <c r="Z10" s="14">
        <f t="shared" ref="Z10" si="7">C10</f>
        <v>0</v>
      </c>
      <c r="AA10" s="15">
        <f t="shared" ref="AA10" si="8">IF(B10="男",1,IF(B10="女",2,""))</f>
        <v>1</v>
      </c>
      <c r="AB10" s="12" t="str">
        <f t="shared" ref="AB10" si="9">D10&amp;E10&amp;F10</f>
        <v/>
      </c>
      <c r="AC10" s="16">
        <f t="shared" ref="AC10" si="10">H10</f>
        <v>0</v>
      </c>
      <c r="AD10" s="15" t="str">
        <f t="shared" si="2"/>
        <v/>
      </c>
      <c r="AE10" s="17" t="str">
        <f t="shared" ref="AE10" si="11">IF(I10=25,"0025",IF(I10=50,"0050",IF(I10=100,"0100","")))</f>
        <v/>
      </c>
      <c r="AF10" s="12" t="str">
        <f t="shared" ref="AF10" si="12">AD10&amp;AE10</f>
        <v/>
      </c>
      <c r="AG10" s="12" t="str">
        <f t="shared" ref="AG10" si="13">K10&amp;L10&amp;U10&amp;M10</f>
        <v>.</v>
      </c>
      <c r="AH10" s="15" t="str">
        <f t="shared" ref="AH10" si="14">IF(J11="自由形",1,IF(J11="背泳ぎ",2,IF(J11="平泳ぎ",3,IF(J11="バタフライ",4,IF(J11="個人メドレー",5,"")))))</f>
        <v/>
      </c>
      <c r="AI10" s="17" t="str">
        <f t="shared" ref="AI10" si="15">IF(I11=25,"0025",IF(I11=50,"0050",IF(I11=100,"0100","")))</f>
        <v/>
      </c>
      <c r="AJ10" s="12" t="str">
        <f t="shared" ref="AJ10" si="16">AH10&amp;AI10</f>
        <v/>
      </c>
      <c r="AK10" s="12" t="str">
        <f t="shared" ref="AK10" si="17">K11&amp;L11&amp;U10&amp;M11</f>
        <v>.</v>
      </c>
      <c r="AL10" s="15" t="e">
        <f>IF(#REF!="自由形",1,IF(#REF!="背泳ぎ",2,IF(#REF!="平泳ぎ",3,IF(#REF!="バタフライ",4,IF(#REF!="個人メドレー",5,"")))))</f>
        <v>#REF!</v>
      </c>
      <c r="AM10" s="17" t="e">
        <f>IF(#REF!=25,"0025",IF(#REF!=50,"0050",IF(#REF!=100,"0100","")))</f>
        <v>#REF!</v>
      </c>
      <c r="AN10" s="12" t="e">
        <f t="shared" ref="AN10" si="18">AL10&amp;AM10</f>
        <v>#REF!</v>
      </c>
      <c r="AO10" s="12" t="e">
        <f>#REF!&amp;#REF!&amp;U10&amp;#REF!</f>
        <v>#REF!</v>
      </c>
    </row>
    <row r="11" spans="1:41" ht="16.5" customHeight="1" x14ac:dyDescent="0.15">
      <c r="A11" s="134"/>
      <c r="B11" s="136"/>
      <c r="C11" s="20"/>
      <c r="D11" s="136"/>
      <c r="E11" s="136"/>
      <c r="F11" s="136"/>
      <c r="G11" s="138"/>
      <c r="H11" s="138"/>
      <c r="I11" s="8"/>
      <c r="J11" s="8"/>
      <c r="K11" s="8"/>
      <c r="L11" s="8"/>
      <c r="M11" s="8"/>
      <c r="R11" s="1" t="s">
        <v>19</v>
      </c>
      <c r="U11" t="s">
        <v>23</v>
      </c>
      <c r="AD11" s="15" t="str">
        <f t="shared" si="2"/>
        <v/>
      </c>
      <c r="AE11" s="17"/>
    </row>
    <row r="12" spans="1:41" ht="16.5" customHeight="1" x14ac:dyDescent="0.15">
      <c r="A12" s="133">
        <f>A10+1</f>
        <v>2</v>
      </c>
      <c r="B12" s="135"/>
      <c r="C12" s="10"/>
      <c r="D12" s="135"/>
      <c r="E12" s="135"/>
      <c r="F12" s="135"/>
      <c r="G12" s="137"/>
      <c r="H12" s="137"/>
      <c r="I12" s="9"/>
      <c r="J12" s="9"/>
      <c r="K12" s="9"/>
      <c r="L12" s="9"/>
      <c r="M12" s="9"/>
      <c r="U12" t="s">
        <v>23</v>
      </c>
      <c r="V12" s="11">
        <f t="shared" ref="V12" si="19">A12</f>
        <v>2</v>
      </c>
      <c r="W12" s="18">
        <f t="shared" ref="W12" si="20">$G$3</f>
        <v>0</v>
      </c>
      <c r="X12" s="18">
        <f t="shared" ref="X12" si="21">$J$3</f>
        <v>0</v>
      </c>
      <c r="Y12" s="14">
        <f t="shared" ref="Y12" si="22">C13</f>
        <v>0</v>
      </c>
      <c r="Z12" s="14">
        <f t="shared" ref="Z12" si="23">C12</f>
        <v>0</v>
      </c>
      <c r="AA12" s="15" t="str">
        <f t="shared" ref="AA12" si="24">IF(B12="男",1,IF(B12="女",2,""))</f>
        <v/>
      </c>
      <c r="AB12" s="12" t="str">
        <f t="shared" ref="AB12" si="25">D12&amp;E12&amp;F12</f>
        <v/>
      </c>
      <c r="AC12" s="16">
        <f t="shared" ref="AC12" si="26">H12</f>
        <v>0</v>
      </c>
      <c r="AD12" s="15" t="str">
        <f t="shared" si="2"/>
        <v/>
      </c>
      <c r="AE12" s="17" t="str">
        <f t="shared" ref="AE12" si="27">IF(I12=25,"0025",IF(I12=50,"0050",IF(I12=100,"0100","")))</f>
        <v/>
      </c>
      <c r="AF12" s="12" t="str">
        <f t="shared" ref="AF12" si="28">AD12&amp;AE12</f>
        <v/>
      </c>
      <c r="AG12" s="12" t="str">
        <f t="shared" ref="AG12" si="29">K12&amp;L12&amp;U12&amp;M12</f>
        <v>.</v>
      </c>
      <c r="AH12" s="15" t="str">
        <f t="shared" ref="AH12" si="30">IF(J13="自由形",1,IF(J13="背泳ぎ",2,IF(J13="平泳ぎ",3,IF(J13="バタフライ",4,IF(J13="個人メドレー",5,"")))))</f>
        <v/>
      </c>
      <c r="AI12" s="17" t="str">
        <f t="shared" ref="AI12" si="31">IF(I13=25,"0025",IF(I13=50,"0050",IF(I13=100,"0100","")))</f>
        <v/>
      </c>
      <c r="AJ12" s="12" t="str">
        <f t="shared" ref="AJ12" si="32">AH12&amp;AI12</f>
        <v/>
      </c>
      <c r="AK12" s="12" t="str">
        <f t="shared" ref="AK12" si="33">K13&amp;L13&amp;U12&amp;M13</f>
        <v>.</v>
      </c>
      <c r="AL12" s="15" t="e">
        <f>IF(#REF!="自由形",1,IF(#REF!="背泳ぎ",2,IF(#REF!="平泳ぎ",3,IF(#REF!="バタフライ",4,IF(#REF!="個人メドレー",5,"")))))</f>
        <v>#REF!</v>
      </c>
      <c r="AM12" s="17" t="e">
        <f>IF(#REF!=25,"0025",IF(#REF!=50,"0050",IF(#REF!=100,"0100","")))</f>
        <v>#REF!</v>
      </c>
      <c r="AN12" s="12" t="e">
        <f t="shared" ref="AN12" si="34">AL12&amp;AM12</f>
        <v>#REF!</v>
      </c>
      <c r="AO12" s="12" t="e">
        <f>#REF!&amp;#REF!&amp;U12&amp;#REF!</f>
        <v>#REF!</v>
      </c>
    </row>
    <row r="13" spans="1:41" ht="16.5" customHeight="1" x14ac:dyDescent="0.15">
      <c r="A13" s="134"/>
      <c r="B13" s="136"/>
      <c r="C13" s="20"/>
      <c r="D13" s="136"/>
      <c r="E13" s="136"/>
      <c r="F13" s="136"/>
      <c r="G13" s="138"/>
      <c r="H13" s="138"/>
      <c r="I13" s="8"/>
      <c r="J13" s="8"/>
      <c r="K13" s="8"/>
      <c r="L13" s="8"/>
      <c r="M13" s="8"/>
      <c r="U13" t="s">
        <v>23</v>
      </c>
      <c r="AD13" s="15" t="str">
        <f t="shared" si="2"/>
        <v/>
      </c>
      <c r="AE13" s="17"/>
    </row>
    <row r="14" spans="1:41" ht="16.5" customHeight="1" x14ac:dyDescent="0.15">
      <c r="A14" s="133">
        <f t="shared" ref="A14" si="35">A12+1</f>
        <v>3</v>
      </c>
      <c r="B14" s="135"/>
      <c r="C14" s="10"/>
      <c r="D14" s="135"/>
      <c r="E14" s="135"/>
      <c r="F14" s="135"/>
      <c r="G14" s="137"/>
      <c r="H14" s="137"/>
      <c r="I14" s="9"/>
      <c r="J14" s="9"/>
      <c r="K14" s="9"/>
      <c r="L14" s="9"/>
      <c r="M14" s="9"/>
      <c r="U14" t="s">
        <v>23</v>
      </c>
      <c r="V14" s="11">
        <f t="shared" ref="V14" si="36">A14</f>
        <v>3</v>
      </c>
      <c r="W14" s="18">
        <f t="shared" ref="W14" si="37">$G$3</f>
        <v>0</v>
      </c>
      <c r="X14" s="18">
        <f t="shared" ref="X14" si="38">$J$3</f>
        <v>0</v>
      </c>
      <c r="Y14" s="14">
        <f t="shared" ref="Y14" si="39">C15</f>
        <v>0</v>
      </c>
      <c r="Z14" s="14">
        <f t="shared" ref="Z14" si="40">C14</f>
        <v>0</v>
      </c>
      <c r="AA14" s="15" t="str">
        <f t="shared" ref="AA14" si="41">IF(B14="男",1,IF(B14="女",2,""))</f>
        <v/>
      </c>
      <c r="AB14" s="12" t="str">
        <f t="shared" ref="AB14" si="42">D14&amp;E14&amp;F14</f>
        <v/>
      </c>
      <c r="AC14" s="16">
        <f t="shared" ref="AC14" si="43">H14</f>
        <v>0</v>
      </c>
      <c r="AD14" s="15" t="str">
        <f t="shared" si="2"/>
        <v/>
      </c>
      <c r="AE14" s="17" t="str">
        <f t="shared" ref="AE14" si="44">IF(I14=25,"0025",IF(I14=50,"0050",IF(I14=100,"0100","")))</f>
        <v/>
      </c>
      <c r="AF14" s="12" t="str">
        <f t="shared" ref="AF14" si="45">AD14&amp;AE14</f>
        <v/>
      </c>
      <c r="AG14" s="12" t="str">
        <f t="shared" ref="AG14" si="46">K14&amp;L14&amp;U14&amp;M14</f>
        <v>.</v>
      </c>
      <c r="AH14" s="15" t="str">
        <f t="shared" ref="AH14" si="47">IF(J15="自由形",1,IF(J15="背泳ぎ",2,IF(J15="平泳ぎ",3,IF(J15="バタフライ",4,IF(J15="個人メドレー",5,"")))))</f>
        <v/>
      </c>
      <c r="AI14" s="17" t="str">
        <f t="shared" ref="AI14" si="48">IF(I15=25,"0025",IF(I15=50,"0050",IF(I15=100,"0100","")))</f>
        <v/>
      </c>
      <c r="AJ14" s="12" t="str">
        <f t="shared" ref="AJ14" si="49">AH14&amp;AI14</f>
        <v/>
      </c>
      <c r="AK14" s="12" t="str">
        <f t="shared" ref="AK14" si="50">K15&amp;L15&amp;U14&amp;M15</f>
        <v>.</v>
      </c>
      <c r="AL14" s="15" t="e">
        <f>IF(#REF!="自由形",1,IF(#REF!="背泳ぎ",2,IF(#REF!="平泳ぎ",3,IF(#REF!="バタフライ",4,IF(#REF!="個人メドレー",5,"")))))</f>
        <v>#REF!</v>
      </c>
      <c r="AM14" s="17" t="e">
        <f>IF(#REF!=25,"0025",IF(#REF!=50,"0050",IF(#REF!=100,"0100","")))</f>
        <v>#REF!</v>
      </c>
      <c r="AN14" s="12" t="e">
        <f t="shared" ref="AN14" si="51">AL14&amp;AM14</f>
        <v>#REF!</v>
      </c>
      <c r="AO14" s="12" t="e">
        <f>#REF!&amp;#REF!&amp;U14&amp;#REF!</f>
        <v>#REF!</v>
      </c>
    </row>
    <row r="15" spans="1:41" ht="16.5" customHeight="1" x14ac:dyDescent="0.15">
      <c r="A15" s="134"/>
      <c r="B15" s="136"/>
      <c r="C15" s="20"/>
      <c r="D15" s="136"/>
      <c r="E15" s="136"/>
      <c r="F15" s="136"/>
      <c r="G15" s="138"/>
      <c r="H15" s="138"/>
      <c r="I15" s="8"/>
      <c r="J15" s="8"/>
      <c r="K15" s="8"/>
      <c r="L15" s="8"/>
      <c r="M15" s="8"/>
      <c r="U15" t="s">
        <v>23</v>
      </c>
      <c r="AD15" s="15" t="str">
        <f t="shared" si="2"/>
        <v/>
      </c>
      <c r="AE15" s="17"/>
    </row>
    <row r="16" spans="1:41" ht="16.5" customHeight="1" x14ac:dyDescent="0.15">
      <c r="A16" s="133">
        <f t="shared" ref="A16" si="52">A14+1</f>
        <v>4</v>
      </c>
      <c r="B16" s="135"/>
      <c r="C16" s="10"/>
      <c r="D16" s="135"/>
      <c r="E16" s="135"/>
      <c r="F16" s="135"/>
      <c r="G16" s="137"/>
      <c r="H16" s="137"/>
      <c r="I16" s="9"/>
      <c r="J16" s="9"/>
      <c r="K16" s="9"/>
      <c r="L16" s="9"/>
      <c r="M16" s="9"/>
      <c r="U16" t="s">
        <v>23</v>
      </c>
      <c r="V16" s="11">
        <f t="shared" ref="V16" si="53">A16</f>
        <v>4</v>
      </c>
      <c r="W16" s="18">
        <f t="shared" ref="W16" si="54">$G$3</f>
        <v>0</v>
      </c>
      <c r="X16" s="18">
        <f t="shared" ref="X16" si="55">$J$3</f>
        <v>0</v>
      </c>
      <c r="Y16" s="14">
        <f t="shared" ref="Y16" si="56">C17</f>
        <v>0</v>
      </c>
      <c r="Z16" s="14">
        <f t="shared" ref="Z16" si="57">C16</f>
        <v>0</v>
      </c>
      <c r="AA16" s="15" t="str">
        <f t="shared" ref="AA16" si="58">IF(B16="男",1,IF(B16="女",2,""))</f>
        <v/>
      </c>
      <c r="AB16" s="12" t="str">
        <f t="shared" ref="AB16" si="59">D16&amp;E16&amp;F16</f>
        <v/>
      </c>
      <c r="AC16" s="16">
        <f t="shared" ref="AC16" si="60">H16</f>
        <v>0</v>
      </c>
      <c r="AD16" s="15" t="str">
        <f t="shared" si="2"/>
        <v/>
      </c>
      <c r="AE16" s="17" t="str">
        <f t="shared" ref="AE16" si="61">IF(I16=25,"0025",IF(I16=50,"0050",IF(I16=100,"0100","")))</f>
        <v/>
      </c>
      <c r="AF16" s="12" t="str">
        <f t="shared" ref="AF16" si="62">AD16&amp;AE16</f>
        <v/>
      </c>
      <c r="AG16" s="12" t="str">
        <f t="shared" ref="AG16" si="63">K16&amp;L16&amp;U16&amp;M16</f>
        <v>.</v>
      </c>
      <c r="AH16" s="15" t="str">
        <f t="shared" ref="AH16" si="64">IF(J17="自由形",1,IF(J17="背泳ぎ",2,IF(J17="平泳ぎ",3,IF(J17="バタフライ",4,IF(J17="個人メドレー",5,"")))))</f>
        <v/>
      </c>
      <c r="AI16" s="17" t="str">
        <f t="shared" ref="AI16" si="65">IF(I17=25,"0025",IF(I17=50,"0050",IF(I17=100,"0100","")))</f>
        <v/>
      </c>
      <c r="AJ16" s="12" t="str">
        <f t="shared" ref="AJ16" si="66">AH16&amp;AI16</f>
        <v/>
      </c>
      <c r="AK16" s="12" t="str">
        <f t="shared" ref="AK16" si="67">K17&amp;L17&amp;U16&amp;M17</f>
        <v>.</v>
      </c>
      <c r="AL16" s="15" t="e">
        <f>IF(#REF!="自由形",1,IF(#REF!="背泳ぎ",2,IF(#REF!="平泳ぎ",3,IF(#REF!="バタフライ",4,IF(#REF!="個人メドレー",5,"")))))</f>
        <v>#REF!</v>
      </c>
      <c r="AM16" s="17" t="e">
        <f>IF(#REF!=25,"0025",IF(#REF!=50,"0050",IF(#REF!=100,"0100","")))</f>
        <v>#REF!</v>
      </c>
      <c r="AN16" s="12" t="e">
        <f t="shared" ref="AN16" si="68">AL16&amp;AM16</f>
        <v>#REF!</v>
      </c>
      <c r="AO16" s="12" t="e">
        <f>#REF!&amp;#REF!&amp;U16&amp;#REF!</f>
        <v>#REF!</v>
      </c>
    </row>
    <row r="17" spans="1:41" ht="16.5" customHeight="1" x14ac:dyDescent="0.15">
      <c r="A17" s="134"/>
      <c r="B17" s="136"/>
      <c r="C17" s="20"/>
      <c r="D17" s="136"/>
      <c r="E17" s="136"/>
      <c r="F17" s="136"/>
      <c r="G17" s="138"/>
      <c r="H17" s="138"/>
      <c r="I17" s="8"/>
      <c r="J17" s="8"/>
      <c r="K17" s="8"/>
      <c r="L17" s="8"/>
      <c r="M17" s="8"/>
      <c r="U17" t="s">
        <v>23</v>
      </c>
      <c r="AD17" s="15" t="str">
        <f t="shared" si="2"/>
        <v/>
      </c>
      <c r="AE17" s="17"/>
    </row>
    <row r="18" spans="1:41" ht="16.5" customHeight="1" x14ac:dyDescent="0.15">
      <c r="A18" s="133">
        <f t="shared" ref="A18" si="69">A16+1</f>
        <v>5</v>
      </c>
      <c r="B18" s="135"/>
      <c r="C18" s="10"/>
      <c r="D18" s="135"/>
      <c r="E18" s="135"/>
      <c r="F18" s="135"/>
      <c r="G18" s="137"/>
      <c r="H18" s="137"/>
      <c r="I18" s="9"/>
      <c r="J18" s="9"/>
      <c r="K18" s="9"/>
      <c r="L18" s="9"/>
      <c r="M18" s="9"/>
      <c r="P18" s="1" t="s">
        <v>81</v>
      </c>
      <c r="R18" s="1" t="s">
        <v>100</v>
      </c>
      <c r="U18" t="s">
        <v>23</v>
      </c>
      <c r="V18" s="11">
        <f t="shared" ref="V18" si="70">A18</f>
        <v>5</v>
      </c>
      <c r="W18" s="18">
        <f t="shared" ref="W18" si="71">$G$3</f>
        <v>0</v>
      </c>
      <c r="X18" s="18">
        <f t="shared" ref="X18" si="72">$J$3</f>
        <v>0</v>
      </c>
      <c r="Y18" s="14">
        <f t="shared" ref="Y18" si="73">C19</f>
        <v>0</v>
      </c>
      <c r="Z18" s="14">
        <f t="shared" ref="Z18" si="74">C18</f>
        <v>0</v>
      </c>
      <c r="AA18" s="15" t="str">
        <f t="shared" ref="AA18" si="75">IF(B18="男",1,IF(B18="女",2,""))</f>
        <v/>
      </c>
      <c r="AB18" s="12" t="str">
        <f t="shared" ref="AB18" si="76">D18&amp;E18&amp;F18</f>
        <v/>
      </c>
      <c r="AC18" s="16">
        <f t="shared" ref="AC18" si="77">H18</f>
        <v>0</v>
      </c>
      <c r="AD18" s="15" t="str">
        <f t="shared" si="2"/>
        <v/>
      </c>
      <c r="AE18" s="17" t="str">
        <f t="shared" ref="AE18" si="78">IF(I18=25,"0025",IF(I18=50,"0050",IF(I18=100,"0100","")))</f>
        <v/>
      </c>
      <c r="AF18" s="12" t="str">
        <f t="shared" ref="AF18" si="79">AD18&amp;AE18</f>
        <v/>
      </c>
      <c r="AG18" s="12" t="str">
        <f t="shared" ref="AG18" si="80">K18&amp;L18&amp;U18&amp;M18</f>
        <v>.</v>
      </c>
      <c r="AH18" s="15" t="str">
        <f t="shared" ref="AH18" si="81">IF(J19="自由形",1,IF(J19="背泳ぎ",2,IF(J19="平泳ぎ",3,IF(J19="バタフライ",4,IF(J19="個人メドレー",5,"")))))</f>
        <v/>
      </c>
      <c r="AI18" s="17" t="str">
        <f t="shared" ref="AI18" si="82">IF(I19=25,"0025",IF(I19=50,"0050",IF(I19=100,"0100","")))</f>
        <v/>
      </c>
      <c r="AJ18" s="12" t="str">
        <f t="shared" ref="AJ18" si="83">AH18&amp;AI18</f>
        <v/>
      </c>
      <c r="AK18" s="12" t="str">
        <f t="shared" ref="AK18" si="84">K19&amp;L19&amp;U18&amp;M19</f>
        <v>.</v>
      </c>
      <c r="AL18" s="15" t="e">
        <f>IF(#REF!="自由形",1,IF(#REF!="背泳ぎ",2,IF(#REF!="平泳ぎ",3,IF(#REF!="バタフライ",4,IF(#REF!="個人メドレー",5,"")))))</f>
        <v>#REF!</v>
      </c>
      <c r="AM18" s="17" t="e">
        <f>IF(#REF!=25,"0025",IF(#REF!=50,"0050",IF(#REF!=100,"0100","")))</f>
        <v>#REF!</v>
      </c>
      <c r="AN18" s="12" t="e">
        <f t="shared" ref="AN18" si="85">AL18&amp;AM18</f>
        <v>#REF!</v>
      </c>
      <c r="AO18" s="12" t="e">
        <f>#REF!&amp;#REF!&amp;U18&amp;#REF!</f>
        <v>#REF!</v>
      </c>
    </row>
    <row r="19" spans="1:41" ht="16.5" customHeight="1" x14ac:dyDescent="0.15">
      <c r="A19" s="134"/>
      <c r="B19" s="136"/>
      <c r="C19" s="20"/>
      <c r="D19" s="136"/>
      <c r="E19" s="136"/>
      <c r="F19" s="136"/>
      <c r="G19" s="138"/>
      <c r="H19" s="138"/>
      <c r="I19" s="8"/>
      <c r="J19" s="8"/>
      <c r="K19" s="8"/>
      <c r="L19" s="8"/>
      <c r="M19" s="8"/>
      <c r="P19" s="1" t="s">
        <v>82</v>
      </c>
      <c r="R19" s="1" t="s">
        <v>101</v>
      </c>
      <c r="U19" t="s">
        <v>23</v>
      </c>
      <c r="AD19" s="15" t="str">
        <f t="shared" si="2"/>
        <v/>
      </c>
      <c r="AE19" s="17"/>
    </row>
    <row r="20" spans="1:41" ht="16.5" customHeight="1" x14ac:dyDescent="0.15">
      <c r="A20" s="133">
        <f t="shared" ref="A20" si="86">A18+1</f>
        <v>6</v>
      </c>
      <c r="B20" s="135"/>
      <c r="C20" s="10"/>
      <c r="D20" s="135"/>
      <c r="E20" s="135"/>
      <c r="F20" s="135"/>
      <c r="G20" s="137"/>
      <c r="H20" s="137"/>
      <c r="I20" s="9"/>
      <c r="J20" s="9"/>
      <c r="K20" s="9"/>
      <c r="L20" s="9"/>
      <c r="M20" s="9"/>
      <c r="P20" s="1" t="s">
        <v>83</v>
      </c>
      <c r="R20" s="1" t="s">
        <v>102</v>
      </c>
      <c r="U20" t="s">
        <v>23</v>
      </c>
      <c r="V20" s="11">
        <f t="shared" ref="V20" si="87">A20</f>
        <v>6</v>
      </c>
      <c r="W20" s="18">
        <f t="shared" ref="W20" si="88">$G$3</f>
        <v>0</v>
      </c>
      <c r="X20" s="18">
        <f t="shared" ref="X20" si="89">$J$3</f>
        <v>0</v>
      </c>
      <c r="Y20" s="14">
        <f t="shared" ref="Y20" si="90">C21</f>
        <v>0</v>
      </c>
      <c r="Z20" s="14">
        <f t="shared" ref="Z20" si="91">C20</f>
        <v>0</v>
      </c>
      <c r="AA20" s="15" t="str">
        <f t="shared" ref="AA20" si="92">IF(B20="男",1,IF(B20="女",2,""))</f>
        <v/>
      </c>
      <c r="AB20" s="12" t="str">
        <f t="shared" ref="AB20" si="93">D20&amp;E20&amp;F20</f>
        <v/>
      </c>
      <c r="AC20" s="16">
        <f t="shared" ref="AC20" si="94">H20</f>
        <v>0</v>
      </c>
      <c r="AD20" s="15" t="str">
        <f t="shared" si="2"/>
        <v/>
      </c>
      <c r="AE20" s="17" t="str">
        <f t="shared" ref="AE20" si="95">IF(I20=25,"0025",IF(I20=50,"0050",IF(I20=100,"0100","")))</f>
        <v/>
      </c>
      <c r="AF20" s="12" t="str">
        <f t="shared" ref="AF20" si="96">AD20&amp;AE20</f>
        <v/>
      </c>
      <c r="AG20" s="12" t="str">
        <f t="shared" ref="AG20" si="97">K20&amp;L20&amp;U20&amp;M20</f>
        <v>.</v>
      </c>
      <c r="AH20" s="15" t="str">
        <f t="shared" ref="AH20" si="98">IF(J21="自由形",1,IF(J21="背泳ぎ",2,IF(J21="平泳ぎ",3,IF(J21="バタフライ",4,IF(J21="個人メドレー",5,"")))))</f>
        <v/>
      </c>
      <c r="AI20" s="17" t="str">
        <f t="shared" ref="AI20" si="99">IF(I21=25,"0025",IF(I21=50,"0050",IF(I21=100,"0100","")))</f>
        <v/>
      </c>
      <c r="AJ20" s="12" t="str">
        <f t="shared" ref="AJ20" si="100">AH20&amp;AI20</f>
        <v/>
      </c>
      <c r="AK20" s="12" t="str">
        <f t="shared" ref="AK20" si="101">K21&amp;L21&amp;U20&amp;M21</f>
        <v>.</v>
      </c>
      <c r="AL20" s="15" t="e">
        <f>IF(#REF!="自由形",1,IF(#REF!="背泳ぎ",2,IF(#REF!="平泳ぎ",3,IF(#REF!="バタフライ",4,IF(#REF!="個人メドレー",5,"")))))</f>
        <v>#REF!</v>
      </c>
      <c r="AM20" s="17" t="e">
        <f>IF(#REF!=25,"0025",IF(#REF!=50,"0050",IF(#REF!=100,"0100","")))</f>
        <v>#REF!</v>
      </c>
      <c r="AN20" s="12" t="e">
        <f t="shared" ref="AN20" si="102">AL20&amp;AM20</f>
        <v>#REF!</v>
      </c>
      <c r="AO20" s="12" t="e">
        <f>#REF!&amp;#REF!&amp;U20&amp;#REF!</f>
        <v>#REF!</v>
      </c>
    </row>
    <row r="21" spans="1:41" ht="16.5" customHeight="1" x14ac:dyDescent="0.15">
      <c r="A21" s="134"/>
      <c r="B21" s="136"/>
      <c r="C21" s="20"/>
      <c r="D21" s="136"/>
      <c r="E21" s="136"/>
      <c r="F21" s="136"/>
      <c r="G21" s="138"/>
      <c r="H21" s="138"/>
      <c r="I21" s="8"/>
      <c r="J21" s="8"/>
      <c r="K21" s="8"/>
      <c r="L21" s="8"/>
      <c r="M21" s="8"/>
      <c r="P21" s="1" t="s">
        <v>84</v>
      </c>
      <c r="R21" s="1" t="s">
        <v>103</v>
      </c>
      <c r="U21" t="s">
        <v>23</v>
      </c>
      <c r="AD21" s="15" t="str">
        <f t="shared" si="2"/>
        <v/>
      </c>
      <c r="AE21" s="17"/>
    </row>
    <row r="22" spans="1:41" ht="16.5" customHeight="1" x14ac:dyDescent="0.15">
      <c r="A22" s="133">
        <f t="shared" ref="A22" si="103">A20+1</f>
        <v>7</v>
      </c>
      <c r="B22" s="135"/>
      <c r="C22" s="10"/>
      <c r="D22" s="135"/>
      <c r="E22" s="135"/>
      <c r="F22" s="135"/>
      <c r="G22" s="137"/>
      <c r="H22" s="137"/>
      <c r="I22" s="9"/>
      <c r="J22" s="9"/>
      <c r="K22" s="9"/>
      <c r="L22" s="9"/>
      <c r="M22" s="9"/>
      <c r="P22" s="1" t="s">
        <v>85</v>
      </c>
      <c r="R22" s="1" t="s">
        <v>104</v>
      </c>
      <c r="U22" t="s">
        <v>23</v>
      </c>
      <c r="V22" s="11">
        <f t="shared" ref="V22" si="104">A22</f>
        <v>7</v>
      </c>
      <c r="W22" s="18">
        <f t="shared" ref="W22" si="105">$G$3</f>
        <v>0</v>
      </c>
      <c r="X22" s="18">
        <f t="shared" ref="X22" si="106">$J$3</f>
        <v>0</v>
      </c>
      <c r="Y22" s="14">
        <f t="shared" ref="Y22" si="107">C23</f>
        <v>0</v>
      </c>
      <c r="Z22" s="14">
        <f t="shared" ref="Z22" si="108">C22</f>
        <v>0</v>
      </c>
      <c r="AA22" s="15" t="str">
        <f t="shared" ref="AA22" si="109">IF(B22="男",1,IF(B22="女",2,""))</f>
        <v/>
      </c>
      <c r="AB22" s="12" t="str">
        <f t="shared" ref="AB22" si="110">D22&amp;E22&amp;F22</f>
        <v/>
      </c>
      <c r="AC22" s="16">
        <f t="shared" ref="AC22" si="111">H22</f>
        <v>0</v>
      </c>
      <c r="AD22" s="15" t="str">
        <f t="shared" si="2"/>
        <v/>
      </c>
      <c r="AE22" s="17" t="str">
        <f t="shared" ref="AE22" si="112">IF(I22=25,"0025",IF(I22=50,"0050",IF(I22=100,"0100","")))</f>
        <v/>
      </c>
      <c r="AF22" s="12" t="str">
        <f t="shared" ref="AF22" si="113">AD22&amp;AE22</f>
        <v/>
      </c>
      <c r="AG22" s="12" t="str">
        <f t="shared" ref="AG22" si="114">K22&amp;L22&amp;U22&amp;M22</f>
        <v>.</v>
      </c>
      <c r="AH22" s="15" t="str">
        <f t="shared" ref="AH22" si="115">IF(J23="自由形",1,IF(J23="背泳ぎ",2,IF(J23="平泳ぎ",3,IF(J23="バタフライ",4,IF(J23="個人メドレー",5,"")))))</f>
        <v/>
      </c>
      <c r="AI22" s="17" t="str">
        <f t="shared" ref="AI22" si="116">IF(I23=25,"0025",IF(I23=50,"0050",IF(I23=100,"0100","")))</f>
        <v/>
      </c>
      <c r="AJ22" s="12" t="str">
        <f t="shared" ref="AJ22" si="117">AH22&amp;AI22</f>
        <v/>
      </c>
      <c r="AK22" s="12" t="str">
        <f t="shared" ref="AK22" si="118">K23&amp;L23&amp;U22&amp;M23</f>
        <v>.</v>
      </c>
      <c r="AL22" s="15" t="e">
        <f>IF(#REF!="自由形",1,IF(#REF!="背泳ぎ",2,IF(#REF!="平泳ぎ",3,IF(#REF!="バタフライ",4,IF(#REF!="個人メドレー",5,"")))))</f>
        <v>#REF!</v>
      </c>
      <c r="AM22" s="17" t="e">
        <f>IF(#REF!=25,"0025",IF(#REF!=50,"0050",IF(#REF!=100,"0100","")))</f>
        <v>#REF!</v>
      </c>
      <c r="AN22" s="12" t="e">
        <f t="shared" ref="AN22" si="119">AL22&amp;AM22</f>
        <v>#REF!</v>
      </c>
      <c r="AO22" s="12" t="e">
        <f>#REF!&amp;#REF!&amp;U22&amp;#REF!</f>
        <v>#REF!</v>
      </c>
    </row>
    <row r="23" spans="1:41" ht="16.5" customHeight="1" x14ac:dyDescent="0.15">
      <c r="A23" s="134"/>
      <c r="B23" s="136"/>
      <c r="C23" s="20"/>
      <c r="D23" s="136"/>
      <c r="E23" s="136"/>
      <c r="F23" s="136"/>
      <c r="G23" s="138"/>
      <c r="H23" s="138"/>
      <c r="I23" s="8"/>
      <c r="J23" s="8"/>
      <c r="K23" s="8"/>
      <c r="L23" s="8"/>
      <c r="M23" s="8"/>
      <c r="P23" s="1" t="s">
        <v>86</v>
      </c>
      <c r="R23" s="1" t="s">
        <v>105</v>
      </c>
      <c r="U23" t="s">
        <v>23</v>
      </c>
      <c r="AD23" s="15" t="str">
        <f t="shared" si="2"/>
        <v/>
      </c>
      <c r="AE23" s="17"/>
    </row>
    <row r="24" spans="1:41" ht="16.5" customHeight="1" x14ac:dyDescent="0.15">
      <c r="A24" s="133">
        <f t="shared" ref="A24" si="120">A22+1</f>
        <v>8</v>
      </c>
      <c r="B24" s="135"/>
      <c r="C24" s="10"/>
      <c r="D24" s="135"/>
      <c r="E24" s="135"/>
      <c r="F24" s="135"/>
      <c r="G24" s="137"/>
      <c r="H24" s="137"/>
      <c r="I24" s="9"/>
      <c r="J24" s="9"/>
      <c r="K24" s="9"/>
      <c r="L24" s="9"/>
      <c r="M24" s="9"/>
      <c r="P24" s="1" t="s">
        <v>87</v>
      </c>
      <c r="R24" s="1" t="s">
        <v>106</v>
      </c>
      <c r="U24" t="s">
        <v>23</v>
      </c>
      <c r="V24" s="11">
        <f t="shared" ref="V24" si="121">A24</f>
        <v>8</v>
      </c>
      <c r="W24" s="18">
        <f t="shared" ref="W24" si="122">$G$3</f>
        <v>0</v>
      </c>
      <c r="X24" s="18">
        <f t="shared" ref="X24" si="123">$J$3</f>
        <v>0</v>
      </c>
      <c r="Y24" s="14">
        <f t="shared" ref="Y24" si="124">C25</f>
        <v>0</v>
      </c>
      <c r="Z24" s="14">
        <f t="shared" ref="Z24" si="125">C24</f>
        <v>0</v>
      </c>
      <c r="AA24" s="15" t="str">
        <f t="shared" ref="AA24" si="126">IF(B24="男",1,IF(B24="女",2,""))</f>
        <v/>
      </c>
      <c r="AB24" s="12" t="str">
        <f t="shared" ref="AB24" si="127">D24&amp;E24&amp;F24</f>
        <v/>
      </c>
      <c r="AC24" s="16">
        <f t="shared" ref="AC24" si="128">H24</f>
        <v>0</v>
      </c>
      <c r="AD24" s="15" t="str">
        <f t="shared" si="2"/>
        <v/>
      </c>
      <c r="AE24" s="17" t="str">
        <f t="shared" ref="AE24" si="129">IF(I24=25,"0025",IF(I24=50,"0050",IF(I24=100,"0100","")))</f>
        <v/>
      </c>
      <c r="AF24" s="12" t="str">
        <f t="shared" ref="AF24" si="130">AD24&amp;AE24</f>
        <v/>
      </c>
      <c r="AG24" s="12" t="str">
        <f t="shared" ref="AG24" si="131">K24&amp;L24&amp;U24&amp;M24</f>
        <v>.</v>
      </c>
      <c r="AH24" s="15" t="str">
        <f t="shared" ref="AH24" si="132">IF(J25="自由形",1,IF(J25="背泳ぎ",2,IF(J25="平泳ぎ",3,IF(J25="バタフライ",4,IF(J25="個人メドレー",5,"")))))</f>
        <v/>
      </c>
      <c r="AI24" s="17" t="str">
        <f t="shared" ref="AI24" si="133">IF(I25=25,"0025",IF(I25=50,"0050",IF(I25=100,"0100","")))</f>
        <v/>
      </c>
      <c r="AJ24" s="12" t="str">
        <f t="shared" ref="AJ24" si="134">AH24&amp;AI24</f>
        <v/>
      </c>
      <c r="AK24" s="12" t="str">
        <f t="shared" ref="AK24" si="135">K25&amp;L25&amp;U24&amp;M25</f>
        <v>.</v>
      </c>
      <c r="AL24" s="15" t="e">
        <f>IF(#REF!="自由形",1,IF(#REF!="背泳ぎ",2,IF(#REF!="平泳ぎ",3,IF(#REF!="バタフライ",4,IF(#REF!="個人メドレー",5,"")))))</f>
        <v>#REF!</v>
      </c>
      <c r="AM24" s="17" t="e">
        <f>IF(#REF!=25,"0025",IF(#REF!=50,"0050",IF(#REF!=100,"0100","")))</f>
        <v>#REF!</v>
      </c>
      <c r="AN24" s="12" t="e">
        <f t="shared" ref="AN24" si="136">AL24&amp;AM24</f>
        <v>#REF!</v>
      </c>
      <c r="AO24" s="12" t="e">
        <f>#REF!&amp;#REF!&amp;U24&amp;#REF!</f>
        <v>#REF!</v>
      </c>
    </row>
    <row r="25" spans="1:41" ht="16.5" customHeight="1" x14ac:dyDescent="0.15">
      <c r="A25" s="134"/>
      <c r="B25" s="136"/>
      <c r="C25" s="20"/>
      <c r="D25" s="136"/>
      <c r="E25" s="136"/>
      <c r="F25" s="136"/>
      <c r="G25" s="138"/>
      <c r="H25" s="138"/>
      <c r="I25" s="8"/>
      <c r="J25" s="8"/>
      <c r="K25" s="8"/>
      <c r="L25" s="8"/>
      <c r="M25" s="8"/>
      <c r="P25" s="1" t="s">
        <v>88</v>
      </c>
      <c r="R25" s="1" t="s">
        <v>108</v>
      </c>
      <c r="U25" t="s">
        <v>23</v>
      </c>
      <c r="AD25" s="15" t="str">
        <f t="shared" si="2"/>
        <v/>
      </c>
      <c r="AE25" s="17"/>
    </row>
    <row r="26" spans="1:41" ht="16.5" customHeight="1" x14ac:dyDescent="0.15">
      <c r="A26" s="133">
        <f t="shared" ref="A26" si="137">A24+1</f>
        <v>9</v>
      </c>
      <c r="B26" s="135"/>
      <c r="C26" s="10"/>
      <c r="D26" s="135"/>
      <c r="E26" s="135"/>
      <c r="F26" s="135"/>
      <c r="G26" s="137"/>
      <c r="H26" s="137"/>
      <c r="I26" s="9"/>
      <c r="J26" s="9"/>
      <c r="K26" s="9"/>
      <c r="L26" s="9"/>
      <c r="M26" s="9"/>
      <c r="P26" s="1" t="s">
        <v>89</v>
      </c>
      <c r="R26" s="1" t="s">
        <v>109</v>
      </c>
      <c r="U26" t="s">
        <v>23</v>
      </c>
      <c r="V26" s="11">
        <f t="shared" ref="V26" si="138">A26</f>
        <v>9</v>
      </c>
      <c r="W26" s="18">
        <f t="shared" ref="W26" si="139">$G$3</f>
        <v>0</v>
      </c>
      <c r="X26" s="18">
        <f t="shared" ref="X26" si="140">$J$3</f>
        <v>0</v>
      </c>
      <c r="Y26" s="14">
        <f t="shared" ref="Y26" si="141">C27</f>
        <v>0</v>
      </c>
      <c r="Z26" s="14">
        <f t="shared" ref="Z26" si="142">C26</f>
        <v>0</v>
      </c>
      <c r="AA26" s="15" t="str">
        <f t="shared" ref="AA26" si="143">IF(B26="男",1,IF(B26="女",2,""))</f>
        <v/>
      </c>
      <c r="AB26" s="12" t="str">
        <f t="shared" ref="AB26" si="144">D26&amp;E26&amp;F26</f>
        <v/>
      </c>
      <c r="AC26" s="16">
        <f t="shared" ref="AC26" si="145">H26</f>
        <v>0</v>
      </c>
      <c r="AD26" s="15" t="str">
        <f t="shared" si="2"/>
        <v/>
      </c>
      <c r="AE26" s="17" t="str">
        <f t="shared" ref="AE26" si="146">IF(I26=25,"0025",IF(I26=50,"0050",IF(I26=100,"0100","")))</f>
        <v/>
      </c>
      <c r="AF26" s="12" t="str">
        <f t="shared" ref="AF26" si="147">AD26&amp;AE26</f>
        <v/>
      </c>
      <c r="AG26" s="12" t="str">
        <f t="shared" ref="AG26" si="148">K26&amp;L26&amp;U26&amp;M26</f>
        <v>.</v>
      </c>
      <c r="AH26" s="15" t="str">
        <f t="shared" ref="AH26" si="149">IF(J27="自由形",1,IF(J27="背泳ぎ",2,IF(J27="平泳ぎ",3,IF(J27="バタフライ",4,IF(J27="個人メドレー",5,"")))))</f>
        <v/>
      </c>
      <c r="AI26" s="17" t="str">
        <f t="shared" ref="AI26" si="150">IF(I27=25,"0025",IF(I27=50,"0050",IF(I27=100,"0100","")))</f>
        <v/>
      </c>
      <c r="AJ26" s="12" t="str">
        <f t="shared" ref="AJ26" si="151">AH26&amp;AI26</f>
        <v/>
      </c>
      <c r="AK26" s="12" t="str">
        <f t="shared" ref="AK26" si="152">K27&amp;L27&amp;U26&amp;M27</f>
        <v>.</v>
      </c>
      <c r="AL26" s="15" t="e">
        <f>IF(#REF!="自由形",1,IF(#REF!="背泳ぎ",2,IF(#REF!="平泳ぎ",3,IF(#REF!="バタフライ",4,IF(#REF!="個人メドレー",5,"")))))</f>
        <v>#REF!</v>
      </c>
      <c r="AM26" s="17" t="e">
        <f>IF(#REF!=25,"0025",IF(#REF!=50,"0050",IF(#REF!=100,"0100","")))</f>
        <v>#REF!</v>
      </c>
      <c r="AN26" s="12" t="e">
        <f t="shared" ref="AN26" si="153">AL26&amp;AM26</f>
        <v>#REF!</v>
      </c>
      <c r="AO26" s="12" t="e">
        <f>#REF!&amp;#REF!&amp;U26&amp;#REF!</f>
        <v>#REF!</v>
      </c>
    </row>
    <row r="27" spans="1:41" ht="16.5" customHeight="1" x14ac:dyDescent="0.15">
      <c r="A27" s="134"/>
      <c r="B27" s="136"/>
      <c r="C27" s="20"/>
      <c r="D27" s="136"/>
      <c r="E27" s="136"/>
      <c r="F27" s="136"/>
      <c r="G27" s="138"/>
      <c r="H27" s="138"/>
      <c r="I27" s="8"/>
      <c r="J27" s="8"/>
      <c r="K27" s="8"/>
      <c r="L27" s="8"/>
      <c r="M27" s="8"/>
      <c r="P27" s="1" t="s">
        <v>90</v>
      </c>
      <c r="R27" s="1" t="s">
        <v>110</v>
      </c>
      <c r="U27" t="s">
        <v>23</v>
      </c>
      <c r="AD27" s="15" t="str">
        <f t="shared" si="2"/>
        <v/>
      </c>
      <c r="AE27" s="17"/>
    </row>
    <row r="28" spans="1:41" ht="16.5" customHeight="1" x14ac:dyDescent="0.15">
      <c r="A28" s="133">
        <f t="shared" ref="A28" si="154">A26+1</f>
        <v>10</v>
      </c>
      <c r="B28" s="135"/>
      <c r="C28" s="10"/>
      <c r="D28" s="135"/>
      <c r="E28" s="135"/>
      <c r="F28" s="135"/>
      <c r="G28" s="137"/>
      <c r="H28" s="137"/>
      <c r="I28" s="9"/>
      <c r="J28" s="9"/>
      <c r="K28" s="9"/>
      <c r="L28" s="9"/>
      <c r="M28" s="9"/>
      <c r="P28" s="1" t="s">
        <v>91</v>
      </c>
      <c r="R28" s="1" t="s">
        <v>111</v>
      </c>
      <c r="U28" t="s">
        <v>23</v>
      </c>
      <c r="V28" s="11">
        <f t="shared" ref="V28" si="155">A28</f>
        <v>10</v>
      </c>
      <c r="W28" s="18">
        <f t="shared" ref="W28" si="156">$G$3</f>
        <v>0</v>
      </c>
      <c r="X28" s="18">
        <f t="shared" ref="X28" si="157">$J$3</f>
        <v>0</v>
      </c>
      <c r="Y28" s="14">
        <f t="shared" ref="Y28" si="158">C29</f>
        <v>0</v>
      </c>
      <c r="Z28" s="14">
        <f t="shared" ref="Z28" si="159">C28</f>
        <v>0</v>
      </c>
      <c r="AA28" s="15" t="str">
        <f t="shared" ref="AA28" si="160">IF(B28="男",1,IF(B28="女",2,""))</f>
        <v/>
      </c>
      <c r="AB28" s="12" t="str">
        <f t="shared" ref="AB28" si="161">D28&amp;E28&amp;F28</f>
        <v/>
      </c>
      <c r="AC28" s="16">
        <f t="shared" ref="AC28" si="162">H28</f>
        <v>0</v>
      </c>
      <c r="AD28" s="15" t="str">
        <f t="shared" si="2"/>
        <v/>
      </c>
      <c r="AE28" s="17" t="str">
        <f t="shared" ref="AE28" si="163">IF(I28=25,"0025",IF(I28=50,"0050",IF(I28=100,"0100","")))</f>
        <v/>
      </c>
      <c r="AF28" s="12" t="str">
        <f t="shared" ref="AF28" si="164">AD28&amp;AE28</f>
        <v/>
      </c>
      <c r="AG28" s="12" t="str">
        <f t="shared" ref="AG28" si="165">K28&amp;L28&amp;U28&amp;M28</f>
        <v>.</v>
      </c>
      <c r="AH28" s="15" t="str">
        <f t="shared" ref="AH28" si="166">IF(J29="自由形",1,IF(J29="背泳ぎ",2,IF(J29="平泳ぎ",3,IF(J29="バタフライ",4,IF(J29="個人メドレー",5,"")))))</f>
        <v/>
      </c>
      <c r="AI28" s="17" t="str">
        <f t="shared" ref="AI28" si="167">IF(I29=25,"0025",IF(I29=50,"0050",IF(I29=100,"0100","")))</f>
        <v/>
      </c>
      <c r="AJ28" s="12" t="str">
        <f t="shared" ref="AJ28" si="168">AH28&amp;AI28</f>
        <v/>
      </c>
      <c r="AK28" s="12" t="str">
        <f t="shared" ref="AK28" si="169">K29&amp;L29&amp;U28&amp;M29</f>
        <v>.</v>
      </c>
      <c r="AL28" s="15" t="e">
        <f>IF(#REF!="自由形",1,IF(#REF!="背泳ぎ",2,IF(#REF!="平泳ぎ",3,IF(#REF!="バタフライ",4,IF(#REF!="個人メドレー",5,"")))))</f>
        <v>#REF!</v>
      </c>
      <c r="AM28" s="17" t="e">
        <f>IF(#REF!=25,"0025",IF(#REF!=50,"0050",IF(#REF!=100,"0100","")))</f>
        <v>#REF!</v>
      </c>
      <c r="AN28" s="12" t="e">
        <f t="shared" ref="AN28" si="170">AL28&amp;AM28</f>
        <v>#REF!</v>
      </c>
      <c r="AO28" s="12" t="e">
        <f>#REF!&amp;#REF!&amp;U28&amp;#REF!</f>
        <v>#REF!</v>
      </c>
    </row>
    <row r="29" spans="1:41" ht="16.5" customHeight="1" x14ac:dyDescent="0.15">
      <c r="A29" s="134"/>
      <c r="B29" s="136"/>
      <c r="C29" s="20"/>
      <c r="D29" s="136"/>
      <c r="E29" s="136"/>
      <c r="F29" s="136"/>
      <c r="G29" s="138"/>
      <c r="H29" s="138"/>
      <c r="I29" s="8"/>
      <c r="J29" s="8"/>
      <c r="K29" s="8"/>
      <c r="L29" s="8"/>
      <c r="M29" s="8"/>
      <c r="P29" s="1" t="s">
        <v>92</v>
      </c>
      <c r="R29" s="1" t="s">
        <v>112</v>
      </c>
      <c r="U29" t="s">
        <v>23</v>
      </c>
      <c r="AD29" s="15" t="str">
        <f t="shared" si="2"/>
        <v/>
      </c>
      <c r="AE29" s="17"/>
    </row>
    <row r="30" spans="1:41" ht="16.5" customHeight="1" x14ac:dyDescent="0.15">
      <c r="A30" s="133">
        <f t="shared" ref="A30" si="171">A28+1</f>
        <v>11</v>
      </c>
      <c r="B30" s="135"/>
      <c r="C30" s="10"/>
      <c r="D30" s="135"/>
      <c r="E30" s="135"/>
      <c r="F30" s="135"/>
      <c r="G30" s="137"/>
      <c r="H30" s="137"/>
      <c r="I30" s="9"/>
      <c r="J30" s="9"/>
      <c r="K30" s="9"/>
      <c r="L30" s="9"/>
      <c r="M30" s="9"/>
      <c r="P30" s="1" t="s">
        <v>93</v>
      </c>
      <c r="R30" s="1" t="s">
        <v>113</v>
      </c>
      <c r="U30" t="s">
        <v>23</v>
      </c>
      <c r="V30" s="11">
        <f t="shared" ref="V30" si="172">A30</f>
        <v>11</v>
      </c>
      <c r="W30" s="18">
        <f t="shared" ref="W30" si="173">$G$3</f>
        <v>0</v>
      </c>
      <c r="X30" s="18">
        <f t="shared" ref="X30" si="174">$J$3</f>
        <v>0</v>
      </c>
      <c r="Y30" s="14">
        <f t="shared" ref="Y30" si="175">C31</f>
        <v>0</v>
      </c>
      <c r="Z30" s="14">
        <f t="shared" ref="Z30" si="176">C30</f>
        <v>0</v>
      </c>
      <c r="AA30" s="15" t="str">
        <f t="shared" ref="AA30" si="177">IF(B30="男",1,IF(B30="女",2,""))</f>
        <v/>
      </c>
      <c r="AB30" s="12" t="str">
        <f t="shared" ref="AB30" si="178">D30&amp;E30&amp;F30</f>
        <v/>
      </c>
      <c r="AC30" s="16">
        <f t="shared" ref="AC30" si="179">H30</f>
        <v>0</v>
      </c>
      <c r="AD30" s="15" t="str">
        <f t="shared" si="2"/>
        <v/>
      </c>
      <c r="AE30" s="17" t="str">
        <f t="shared" ref="AE30" si="180">IF(I30=25,"0025",IF(I30=50,"0050",IF(I30=100,"0100","")))</f>
        <v/>
      </c>
      <c r="AF30" s="12" t="str">
        <f t="shared" ref="AF30" si="181">AD30&amp;AE30</f>
        <v/>
      </c>
      <c r="AG30" s="12" t="str">
        <f t="shared" ref="AG30" si="182">K30&amp;L30&amp;U30&amp;M30</f>
        <v>.</v>
      </c>
      <c r="AH30" s="15" t="str">
        <f t="shared" ref="AH30" si="183">IF(J31="自由形",1,IF(J31="背泳ぎ",2,IF(J31="平泳ぎ",3,IF(J31="バタフライ",4,IF(J31="個人メドレー",5,"")))))</f>
        <v/>
      </c>
      <c r="AI30" s="17" t="str">
        <f t="shared" ref="AI30" si="184">IF(I31=25,"0025",IF(I31=50,"0050",IF(I31=100,"0100","")))</f>
        <v/>
      </c>
      <c r="AJ30" s="12" t="str">
        <f t="shared" ref="AJ30" si="185">AH30&amp;AI30</f>
        <v/>
      </c>
      <c r="AK30" s="12" t="str">
        <f t="shared" ref="AK30" si="186">K31&amp;L31&amp;U30&amp;M31</f>
        <v>.</v>
      </c>
      <c r="AL30" s="15" t="e">
        <f>IF(#REF!="自由形",1,IF(#REF!="背泳ぎ",2,IF(#REF!="平泳ぎ",3,IF(#REF!="バタフライ",4,IF(#REF!="個人メドレー",5,"")))))</f>
        <v>#REF!</v>
      </c>
      <c r="AM30" s="17" t="e">
        <f>IF(#REF!=25,"0025",IF(#REF!=50,"0050",IF(#REF!=100,"0100","")))</f>
        <v>#REF!</v>
      </c>
      <c r="AN30" s="12" t="e">
        <f t="shared" ref="AN30" si="187">AL30&amp;AM30</f>
        <v>#REF!</v>
      </c>
      <c r="AO30" s="12" t="e">
        <f>#REF!&amp;#REF!&amp;U30&amp;#REF!</f>
        <v>#REF!</v>
      </c>
    </row>
    <row r="31" spans="1:41" ht="16.5" customHeight="1" x14ac:dyDescent="0.15">
      <c r="A31" s="134"/>
      <c r="B31" s="136"/>
      <c r="C31" s="20"/>
      <c r="D31" s="136"/>
      <c r="E31" s="136"/>
      <c r="F31" s="136"/>
      <c r="G31" s="138"/>
      <c r="H31" s="138"/>
      <c r="I31" s="8"/>
      <c r="J31" s="8"/>
      <c r="K31" s="8"/>
      <c r="L31" s="8"/>
      <c r="M31" s="8"/>
      <c r="P31" s="1" t="s">
        <v>94</v>
      </c>
      <c r="R31" s="1" t="s">
        <v>114</v>
      </c>
      <c r="U31" t="s">
        <v>23</v>
      </c>
      <c r="AD31" s="15" t="str">
        <f t="shared" si="2"/>
        <v/>
      </c>
      <c r="AE31" s="17"/>
    </row>
    <row r="32" spans="1:41" ht="16.5" customHeight="1" x14ac:dyDescent="0.15">
      <c r="A32" s="133">
        <f t="shared" ref="A32" si="188">A30+1</f>
        <v>12</v>
      </c>
      <c r="B32" s="135"/>
      <c r="C32" s="10"/>
      <c r="D32" s="135"/>
      <c r="E32" s="135"/>
      <c r="F32" s="135"/>
      <c r="G32" s="137"/>
      <c r="H32" s="137"/>
      <c r="I32" s="9"/>
      <c r="J32" s="9"/>
      <c r="K32" s="9"/>
      <c r="L32" s="9"/>
      <c r="M32" s="9"/>
      <c r="P32" s="1" t="s">
        <v>95</v>
      </c>
      <c r="U32" t="s">
        <v>23</v>
      </c>
      <c r="V32" s="11">
        <f t="shared" ref="V32" si="189">A32</f>
        <v>12</v>
      </c>
      <c r="W32" s="18">
        <f t="shared" ref="W32" si="190">$G$3</f>
        <v>0</v>
      </c>
      <c r="X32" s="18">
        <f t="shared" ref="X32" si="191">$J$3</f>
        <v>0</v>
      </c>
      <c r="Y32" s="14">
        <f t="shared" ref="Y32" si="192">C33</f>
        <v>0</v>
      </c>
      <c r="Z32" s="14">
        <f t="shared" ref="Z32" si="193">C32</f>
        <v>0</v>
      </c>
      <c r="AA32" s="15" t="str">
        <f t="shared" ref="AA32" si="194">IF(B32="男",1,IF(B32="女",2,""))</f>
        <v/>
      </c>
      <c r="AB32" s="12" t="str">
        <f t="shared" ref="AB32" si="195">D32&amp;E32&amp;F32</f>
        <v/>
      </c>
      <c r="AC32" s="16">
        <f t="shared" ref="AC32" si="196">H32</f>
        <v>0</v>
      </c>
      <c r="AD32" s="15" t="str">
        <f t="shared" si="2"/>
        <v/>
      </c>
      <c r="AE32" s="17" t="str">
        <f t="shared" ref="AE32" si="197">IF(I32=25,"0025",IF(I32=50,"0050",IF(I32=100,"0100","")))</f>
        <v/>
      </c>
      <c r="AF32" s="12" t="str">
        <f t="shared" ref="AF32" si="198">AD32&amp;AE32</f>
        <v/>
      </c>
      <c r="AG32" s="12" t="str">
        <f t="shared" ref="AG32" si="199">K32&amp;L32&amp;U32&amp;M32</f>
        <v>.</v>
      </c>
      <c r="AH32" s="15" t="str">
        <f t="shared" ref="AH32" si="200">IF(J33="自由形",1,IF(J33="背泳ぎ",2,IF(J33="平泳ぎ",3,IF(J33="バタフライ",4,IF(J33="個人メドレー",5,"")))))</f>
        <v/>
      </c>
      <c r="AI32" s="17" t="str">
        <f t="shared" ref="AI32" si="201">IF(I33=25,"0025",IF(I33=50,"0050",IF(I33=100,"0100","")))</f>
        <v/>
      </c>
      <c r="AJ32" s="12" t="str">
        <f t="shared" ref="AJ32" si="202">AH32&amp;AI32</f>
        <v/>
      </c>
      <c r="AK32" s="12" t="str">
        <f t="shared" ref="AK32" si="203">K33&amp;L33&amp;U32&amp;M33</f>
        <v>.</v>
      </c>
      <c r="AL32" s="15" t="e">
        <f>IF(#REF!="自由形",1,IF(#REF!="背泳ぎ",2,IF(#REF!="平泳ぎ",3,IF(#REF!="バタフライ",4,IF(#REF!="個人メドレー",5,"")))))</f>
        <v>#REF!</v>
      </c>
      <c r="AM32" s="17" t="e">
        <f>IF(#REF!=25,"0025",IF(#REF!=50,"0050",IF(#REF!=100,"0100","")))</f>
        <v>#REF!</v>
      </c>
      <c r="AN32" s="12" t="e">
        <f t="shared" ref="AN32" si="204">AL32&amp;AM32</f>
        <v>#REF!</v>
      </c>
      <c r="AO32" s="12" t="e">
        <f>#REF!&amp;#REF!&amp;U32&amp;#REF!</f>
        <v>#REF!</v>
      </c>
    </row>
    <row r="33" spans="1:41" ht="16.5" customHeight="1" x14ac:dyDescent="0.15">
      <c r="A33" s="134"/>
      <c r="B33" s="136"/>
      <c r="C33" s="20"/>
      <c r="D33" s="136"/>
      <c r="E33" s="136"/>
      <c r="F33" s="136"/>
      <c r="G33" s="138"/>
      <c r="H33" s="138"/>
      <c r="I33" s="8"/>
      <c r="J33" s="8"/>
      <c r="K33" s="8"/>
      <c r="L33" s="8"/>
      <c r="M33" s="8"/>
      <c r="P33" s="1" t="s">
        <v>99</v>
      </c>
      <c r="U33" t="s">
        <v>23</v>
      </c>
      <c r="AD33" s="15" t="str">
        <f t="shared" si="2"/>
        <v/>
      </c>
      <c r="AE33" s="17"/>
    </row>
    <row r="34" spans="1:41" ht="16.5" customHeight="1" x14ac:dyDescent="0.15">
      <c r="A34" s="133">
        <f t="shared" ref="A34" si="205">A32+1</f>
        <v>13</v>
      </c>
      <c r="B34" s="135"/>
      <c r="C34" s="10"/>
      <c r="D34" s="135"/>
      <c r="E34" s="135"/>
      <c r="F34" s="135"/>
      <c r="G34" s="137"/>
      <c r="H34" s="137"/>
      <c r="I34" s="9"/>
      <c r="J34" s="9"/>
      <c r="K34" s="9"/>
      <c r="L34" s="9"/>
      <c r="M34" s="9"/>
      <c r="P34" s="1" t="s">
        <v>107</v>
      </c>
      <c r="U34" t="s">
        <v>23</v>
      </c>
      <c r="V34" s="11">
        <f t="shared" ref="V34" si="206">A34</f>
        <v>13</v>
      </c>
      <c r="W34" s="18">
        <f t="shared" ref="W34" si="207">$G$3</f>
        <v>0</v>
      </c>
      <c r="X34" s="18">
        <f t="shared" ref="X34" si="208">$J$3</f>
        <v>0</v>
      </c>
      <c r="Y34" s="14">
        <f t="shared" ref="Y34" si="209">C35</f>
        <v>0</v>
      </c>
      <c r="Z34" s="14">
        <f t="shared" ref="Z34" si="210">C34</f>
        <v>0</v>
      </c>
      <c r="AA34" s="15" t="str">
        <f t="shared" ref="AA34" si="211">IF(B34="男",1,IF(B34="女",2,""))</f>
        <v/>
      </c>
      <c r="AB34" s="12" t="str">
        <f t="shared" ref="AB34" si="212">D34&amp;E34&amp;F34</f>
        <v/>
      </c>
      <c r="AC34" s="16">
        <f t="shared" ref="AC34" si="213">H34</f>
        <v>0</v>
      </c>
      <c r="AD34" s="15" t="str">
        <f t="shared" si="2"/>
        <v/>
      </c>
      <c r="AE34" s="17" t="str">
        <f t="shared" ref="AE34" si="214">IF(I34=25,"0025",IF(I34=50,"0050",IF(I34=100,"0100","")))</f>
        <v/>
      </c>
      <c r="AF34" s="12" t="str">
        <f t="shared" ref="AF34" si="215">AD34&amp;AE34</f>
        <v/>
      </c>
      <c r="AG34" s="12" t="str">
        <f t="shared" ref="AG34" si="216">K34&amp;L34&amp;U34&amp;M34</f>
        <v>.</v>
      </c>
      <c r="AH34" s="15" t="str">
        <f t="shared" ref="AH34" si="217">IF(J35="自由形",1,IF(J35="背泳ぎ",2,IF(J35="平泳ぎ",3,IF(J35="バタフライ",4,IF(J35="個人メドレー",5,"")))))</f>
        <v/>
      </c>
      <c r="AI34" s="17" t="str">
        <f t="shared" ref="AI34" si="218">IF(I35=25,"0025",IF(I35=50,"0050",IF(I35=100,"0100","")))</f>
        <v/>
      </c>
      <c r="AJ34" s="12" t="str">
        <f t="shared" ref="AJ34" si="219">AH34&amp;AI34</f>
        <v/>
      </c>
      <c r="AK34" s="12" t="str">
        <f t="shared" ref="AK34" si="220">K35&amp;L35&amp;U34&amp;M35</f>
        <v>.</v>
      </c>
      <c r="AL34" s="15" t="e">
        <f>IF(#REF!="自由形",1,IF(#REF!="背泳ぎ",2,IF(#REF!="平泳ぎ",3,IF(#REF!="バタフライ",4,IF(#REF!="個人メドレー",5,"")))))</f>
        <v>#REF!</v>
      </c>
      <c r="AM34" s="17" t="e">
        <f>IF(#REF!=25,"0025",IF(#REF!=50,"0050",IF(#REF!=100,"0100","")))</f>
        <v>#REF!</v>
      </c>
      <c r="AN34" s="12" t="e">
        <f t="shared" ref="AN34" si="221">AL34&amp;AM34</f>
        <v>#REF!</v>
      </c>
      <c r="AO34" s="12" t="e">
        <f>#REF!&amp;#REF!&amp;U34&amp;#REF!</f>
        <v>#REF!</v>
      </c>
    </row>
    <row r="35" spans="1:41" ht="16.5" customHeight="1" x14ac:dyDescent="0.15">
      <c r="A35" s="134"/>
      <c r="B35" s="136"/>
      <c r="C35" s="20"/>
      <c r="D35" s="136"/>
      <c r="E35" s="136"/>
      <c r="F35" s="136"/>
      <c r="G35" s="138"/>
      <c r="H35" s="138"/>
      <c r="I35" s="8"/>
      <c r="J35" s="8"/>
      <c r="K35" s="8"/>
      <c r="L35" s="8"/>
      <c r="M35" s="8"/>
      <c r="U35" t="s">
        <v>23</v>
      </c>
      <c r="AD35" s="15" t="str">
        <f t="shared" si="2"/>
        <v/>
      </c>
      <c r="AE35" s="17"/>
    </row>
    <row r="36" spans="1:41" ht="16.5" customHeight="1" x14ac:dyDescent="0.15">
      <c r="A36" s="133">
        <f t="shared" ref="A36" si="222">A34+1</f>
        <v>14</v>
      </c>
      <c r="B36" s="135"/>
      <c r="C36" s="10"/>
      <c r="D36" s="135"/>
      <c r="E36" s="135"/>
      <c r="F36" s="135"/>
      <c r="G36" s="137"/>
      <c r="H36" s="137"/>
      <c r="I36" s="9"/>
      <c r="J36" s="9"/>
      <c r="K36" s="9"/>
      <c r="L36" s="9"/>
      <c r="M36" s="9"/>
      <c r="U36" t="s">
        <v>23</v>
      </c>
      <c r="V36" s="11">
        <f t="shared" ref="V36" si="223">A36</f>
        <v>14</v>
      </c>
      <c r="W36" s="18">
        <f t="shared" ref="W36" si="224">$G$3</f>
        <v>0</v>
      </c>
      <c r="X36" s="18">
        <f t="shared" ref="X36" si="225">$J$3</f>
        <v>0</v>
      </c>
      <c r="Y36" s="14">
        <f t="shared" ref="Y36" si="226">C37</f>
        <v>0</v>
      </c>
      <c r="Z36" s="14">
        <f t="shared" ref="Z36" si="227">C36</f>
        <v>0</v>
      </c>
      <c r="AA36" s="15" t="str">
        <f t="shared" ref="AA36" si="228">IF(B36="男",1,IF(B36="女",2,""))</f>
        <v/>
      </c>
      <c r="AB36" s="12" t="str">
        <f t="shared" ref="AB36" si="229">D36&amp;E36&amp;F36</f>
        <v/>
      </c>
      <c r="AC36" s="16">
        <f t="shared" ref="AC36" si="230">H36</f>
        <v>0</v>
      </c>
      <c r="AD36" s="15" t="str">
        <f t="shared" si="2"/>
        <v/>
      </c>
      <c r="AE36" s="17" t="str">
        <f t="shared" ref="AE36" si="231">IF(I36=25,"0025",IF(I36=50,"0050",IF(I36=100,"0100","")))</f>
        <v/>
      </c>
      <c r="AF36" s="12" t="str">
        <f t="shared" ref="AF36" si="232">AD36&amp;AE36</f>
        <v/>
      </c>
      <c r="AG36" s="12" t="str">
        <f t="shared" ref="AG36" si="233">K36&amp;L36&amp;U36&amp;M36</f>
        <v>.</v>
      </c>
      <c r="AH36" s="15" t="str">
        <f t="shared" ref="AH36" si="234">IF(J37="自由形",1,IF(J37="背泳ぎ",2,IF(J37="平泳ぎ",3,IF(J37="バタフライ",4,IF(J37="個人メドレー",5,"")))))</f>
        <v/>
      </c>
      <c r="AI36" s="17" t="str">
        <f t="shared" ref="AI36" si="235">IF(I37=25,"0025",IF(I37=50,"0050",IF(I37=100,"0100","")))</f>
        <v/>
      </c>
      <c r="AJ36" s="12" t="str">
        <f t="shared" ref="AJ36" si="236">AH36&amp;AI36</f>
        <v/>
      </c>
      <c r="AK36" s="12" t="str">
        <f t="shared" ref="AK36" si="237">K37&amp;L37&amp;U36&amp;M37</f>
        <v>.</v>
      </c>
      <c r="AL36" s="15" t="e">
        <f>IF(#REF!="自由形",1,IF(#REF!="背泳ぎ",2,IF(#REF!="平泳ぎ",3,IF(#REF!="バタフライ",4,IF(#REF!="個人メドレー",5,"")))))</f>
        <v>#REF!</v>
      </c>
      <c r="AM36" s="17" t="e">
        <f>IF(#REF!=25,"0025",IF(#REF!=50,"0050",IF(#REF!=100,"0100","")))</f>
        <v>#REF!</v>
      </c>
      <c r="AN36" s="12" t="e">
        <f t="shared" ref="AN36" si="238">AL36&amp;AM36</f>
        <v>#REF!</v>
      </c>
      <c r="AO36" s="12" t="e">
        <f>#REF!&amp;#REF!&amp;U36&amp;#REF!</f>
        <v>#REF!</v>
      </c>
    </row>
    <row r="37" spans="1:41" ht="16.5" customHeight="1" x14ac:dyDescent="0.15">
      <c r="A37" s="134"/>
      <c r="B37" s="136"/>
      <c r="C37" s="20"/>
      <c r="D37" s="136"/>
      <c r="E37" s="136"/>
      <c r="F37" s="136"/>
      <c r="G37" s="138"/>
      <c r="H37" s="138"/>
      <c r="I37" s="8"/>
      <c r="J37" s="8"/>
      <c r="K37" s="8"/>
      <c r="L37" s="8"/>
      <c r="M37" s="8"/>
      <c r="U37" t="s">
        <v>23</v>
      </c>
      <c r="AD37" s="15" t="str">
        <f t="shared" si="2"/>
        <v/>
      </c>
      <c r="AE37" s="17"/>
    </row>
    <row r="38" spans="1:41" ht="16.5" customHeight="1" x14ac:dyDescent="0.15">
      <c r="A38" s="133">
        <f t="shared" ref="A38" si="239">A36+1</f>
        <v>15</v>
      </c>
      <c r="B38" s="135"/>
      <c r="C38" s="10"/>
      <c r="D38" s="135"/>
      <c r="E38" s="135"/>
      <c r="F38" s="135"/>
      <c r="G38" s="137"/>
      <c r="H38" s="137"/>
      <c r="I38" s="9"/>
      <c r="J38" s="9"/>
      <c r="K38" s="9"/>
      <c r="L38" s="9"/>
      <c r="M38" s="9"/>
      <c r="U38" t="s">
        <v>23</v>
      </c>
      <c r="V38" s="11">
        <f t="shared" ref="V38" si="240">A38</f>
        <v>15</v>
      </c>
      <c r="W38" s="18">
        <f t="shared" ref="W38" si="241">$G$3</f>
        <v>0</v>
      </c>
      <c r="X38" s="18">
        <f t="shared" ref="X38" si="242">$J$3</f>
        <v>0</v>
      </c>
      <c r="Y38" s="14">
        <f t="shared" ref="Y38" si="243">C39</f>
        <v>0</v>
      </c>
      <c r="Z38" s="14">
        <f t="shared" ref="Z38" si="244">C38</f>
        <v>0</v>
      </c>
      <c r="AA38" s="15" t="str">
        <f t="shared" ref="AA38" si="245">IF(B38="男",1,IF(B38="女",2,""))</f>
        <v/>
      </c>
      <c r="AB38" s="12" t="str">
        <f t="shared" ref="AB38" si="246">D38&amp;E38&amp;F38</f>
        <v/>
      </c>
      <c r="AC38" s="16">
        <f t="shared" ref="AC38" si="247">H38</f>
        <v>0</v>
      </c>
      <c r="AD38" s="15" t="str">
        <f t="shared" si="2"/>
        <v/>
      </c>
      <c r="AE38" s="17" t="str">
        <f t="shared" ref="AE38" si="248">IF(I38=25,"0025",IF(I38=50,"0050",IF(I38=100,"0100","")))</f>
        <v/>
      </c>
      <c r="AF38" s="12" t="str">
        <f t="shared" ref="AF38" si="249">AD38&amp;AE38</f>
        <v/>
      </c>
      <c r="AG38" s="12" t="str">
        <f t="shared" ref="AG38" si="250">K38&amp;L38&amp;U38&amp;M38</f>
        <v>.</v>
      </c>
      <c r="AH38" s="15" t="str">
        <f t="shared" ref="AH38" si="251">IF(J39="自由形",1,IF(J39="背泳ぎ",2,IF(J39="平泳ぎ",3,IF(J39="バタフライ",4,IF(J39="個人メドレー",5,"")))))</f>
        <v/>
      </c>
      <c r="AI38" s="17" t="str">
        <f t="shared" ref="AI38" si="252">IF(I39=25,"0025",IF(I39=50,"0050",IF(I39=100,"0100","")))</f>
        <v/>
      </c>
      <c r="AJ38" s="12" t="str">
        <f t="shared" ref="AJ38" si="253">AH38&amp;AI38</f>
        <v/>
      </c>
      <c r="AK38" s="12" t="str">
        <f t="shared" ref="AK38" si="254">K39&amp;L39&amp;U38&amp;M39</f>
        <v>.</v>
      </c>
      <c r="AL38" s="15" t="e">
        <f>IF(#REF!="自由形",1,IF(#REF!="背泳ぎ",2,IF(#REF!="平泳ぎ",3,IF(#REF!="バタフライ",4,IF(#REF!="個人メドレー",5,"")))))</f>
        <v>#REF!</v>
      </c>
      <c r="AM38" s="17" t="e">
        <f>IF(#REF!=25,"0025",IF(#REF!=50,"0050",IF(#REF!=100,"0100","")))</f>
        <v>#REF!</v>
      </c>
      <c r="AN38" s="12" t="e">
        <f t="shared" ref="AN38" si="255">AL38&amp;AM38</f>
        <v>#REF!</v>
      </c>
      <c r="AO38" s="12" t="e">
        <f>#REF!&amp;#REF!&amp;U38&amp;#REF!</f>
        <v>#REF!</v>
      </c>
    </row>
    <row r="39" spans="1:41" ht="16.5" customHeight="1" x14ac:dyDescent="0.15">
      <c r="A39" s="134"/>
      <c r="B39" s="136"/>
      <c r="C39" s="20"/>
      <c r="D39" s="136"/>
      <c r="E39" s="136"/>
      <c r="F39" s="136"/>
      <c r="G39" s="138"/>
      <c r="H39" s="138"/>
      <c r="I39" s="8"/>
      <c r="J39" s="8"/>
      <c r="K39" s="8"/>
      <c r="L39" s="8"/>
      <c r="M39" s="8"/>
      <c r="U39" t="s">
        <v>23</v>
      </c>
      <c r="AD39" s="15" t="str">
        <f t="shared" si="2"/>
        <v/>
      </c>
      <c r="AE39" s="17"/>
    </row>
    <row r="40" spans="1:41" ht="16.5" customHeight="1" x14ac:dyDescent="0.15">
      <c r="A40" s="133">
        <f t="shared" ref="A40" si="256">A38+1</f>
        <v>16</v>
      </c>
      <c r="B40" s="135"/>
      <c r="C40" s="10"/>
      <c r="D40" s="135"/>
      <c r="E40" s="135"/>
      <c r="F40" s="135"/>
      <c r="G40" s="137"/>
      <c r="H40" s="137"/>
      <c r="I40" s="9"/>
      <c r="J40" s="9"/>
      <c r="K40" s="9"/>
      <c r="L40" s="9"/>
      <c r="M40" s="9"/>
      <c r="U40" t="s">
        <v>23</v>
      </c>
      <c r="V40" s="11">
        <f t="shared" ref="V40" si="257">A40</f>
        <v>16</v>
      </c>
      <c r="W40" s="18">
        <f t="shared" ref="W40" si="258">$G$3</f>
        <v>0</v>
      </c>
      <c r="X40" s="18">
        <f t="shared" ref="X40" si="259">$J$3</f>
        <v>0</v>
      </c>
      <c r="Y40" s="14">
        <f t="shared" ref="Y40" si="260">C41</f>
        <v>0</v>
      </c>
      <c r="Z40" s="14">
        <f t="shared" ref="Z40" si="261">C40</f>
        <v>0</v>
      </c>
      <c r="AA40" s="15" t="str">
        <f t="shared" ref="AA40" si="262">IF(B40="男",1,IF(B40="女",2,""))</f>
        <v/>
      </c>
      <c r="AB40" s="12" t="str">
        <f t="shared" ref="AB40" si="263">D40&amp;E40&amp;F40</f>
        <v/>
      </c>
      <c r="AC40" s="16">
        <f t="shared" ref="AC40" si="264">H40</f>
        <v>0</v>
      </c>
      <c r="AD40" s="15" t="str">
        <f t="shared" si="2"/>
        <v/>
      </c>
      <c r="AE40" s="17" t="str">
        <f t="shared" ref="AE40" si="265">IF(I40=25,"0025",IF(I40=50,"0050",IF(I40=100,"0100","")))</f>
        <v/>
      </c>
      <c r="AF40" s="12" t="str">
        <f t="shared" ref="AF40" si="266">AD40&amp;AE40</f>
        <v/>
      </c>
      <c r="AG40" s="12" t="str">
        <f t="shared" ref="AG40" si="267">K40&amp;L40&amp;U40&amp;M40</f>
        <v>.</v>
      </c>
      <c r="AH40" s="15" t="str">
        <f t="shared" ref="AH40" si="268">IF(J41="自由形",1,IF(J41="背泳ぎ",2,IF(J41="平泳ぎ",3,IF(J41="バタフライ",4,IF(J41="個人メドレー",5,"")))))</f>
        <v/>
      </c>
      <c r="AI40" s="17" t="str">
        <f t="shared" ref="AI40" si="269">IF(I41=25,"0025",IF(I41=50,"0050",IF(I41=100,"0100","")))</f>
        <v/>
      </c>
      <c r="AJ40" s="12" t="str">
        <f t="shared" ref="AJ40" si="270">AH40&amp;AI40</f>
        <v/>
      </c>
      <c r="AK40" s="12" t="str">
        <f t="shared" ref="AK40" si="271">K41&amp;L41&amp;U40&amp;M41</f>
        <v>.</v>
      </c>
      <c r="AL40" s="15" t="e">
        <f>IF(#REF!="自由形",1,IF(#REF!="背泳ぎ",2,IF(#REF!="平泳ぎ",3,IF(#REF!="バタフライ",4,IF(#REF!="個人メドレー",5,"")))))</f>
        <v>#REF!</v>
      </c>
      <c r="AM40" s="17" t="e">
        <f>IF(#REF!=25,"0025",IF(#REF!=50,"0050",IF(#REF!=100,"0100","")))</f>
        <v>#REF!</v>
      </c>
      <c r="AN40" s="12" t="e">
        <f t="shared" ref="AN40" si="272">AL40&amp;AM40</f>
        <v>#REF!</v>
      </c>
      <c r="AO40" s="12" t="e">
        <f>#REF!&amp;#REF!&amp;U40&amp;#REF!</f>
        <v>#REF!</v>
      </c>
    </row>
    <row r="41" spans="1:41" ht="16.5" customHeight="1" x14ac:dyDescent="0.15">
      <c r="A41" s="134"/>
      <c r="B41" s="136"/>
      <c r="C41" s="20"/>
      <c r="D41" s="136"/>
      <c r="E41" s="136"/>
      <c r="F41" s="136"/>
      <c r="G41" s="138"/>
      <c r="H41" s="138"/>
      <c r="I41" s="8"/>
      <c r="J41" s="8"/>
      <c r="K41" s="8"/>
      <c r="L41" s="8"/>
      <c r="M41" s="8"/>
      <c r="U41" t="s">
        <v>23</v>
      </c>
      <c r="AD41" s="15" t="str">
        <f t="shared" si="2"/>
        <v/>
      </c>
      <c r="AE41" s="17"/>
    </row>
    <row r="42" spans="1:41" ht="16.5" customHeight="1" x14ac:dyDescent="0.15">
      <c r="A42" s="133">
        <f t="shared" ref="A42" si="273">A40+1</f>
        <v>17</v>
      </c>
      <c r="B42" s="135"/>
      <c r="C42" s="10"/>
      <c r="D42" s="135"/>
      <c r="E42" s="135"/>
      <c r="F42" s="135"/>
      <c r="G42" s="137"/>
      <c r="H42" s="137"/>
      <c r="I42" s="9"/>
      <c r="J42" s="9"/>
      <c r="K42" s="9"/>
      <c r="L42" s="9"/>
      <c r="M42" s="9"/>
      <c r="U42" t="s">
        <v>23</v>
      </c>
      <c r="V42" s="11">
        <f t="shared" ref="V42" si="274">A42</f>
        <v>17</v>
      </c>
      <c r="W42" s="18">
        <f t="shared" ref="W42" si="275">$G$3</f>
        <v>0</v>
      </c>
      <c r="X42" s="18">
        <f t="shared" ref="X42" si="276">$J$3</f>
        <v>0</v>
      </c>
      <c r="Y42" s="14">
        <f t="shared" ref="Y42" si="277">C43</f>
        <v>0</v>
      </c>
      <c r="Z42" s="14">
        <f t="shared" ref="Z42" si="278">C42</f>
        <v>0</v>
      </c>
      <c r="AA42" s="15" t="str">
        <f t="shared" ref="AA42" si="279">IF(B42="男",1,IF(B42="女",2,""))</f>
        <v/>
      </c>
      <c r="AB42" s="12" t="str">
        <f t="shared" ref="AB42" si="280">D42&amp;E42&amp;F42</f>
        <v/>
      </c>
      <c r="AC42" s="16">
        <f t="shared" ref="AC42" si="281">H42</f>
        <v>0</v>
      </c>
      <c r="AD42" s="15" t="str">
        <f t="shared" si="2"/>
        <v/>
      </c>
      <c r="AE42" s="17" t="str">
        <f t="shared" ref="AE42" si="282">IF(I42=25,"0025",IF(I42=50,"0050",IF(I42=100,"0100","")))</f>
        <v/>
      </c>
      <c r="AF42" s="12" t="str">
        <f t="shared" ref="AF42" si="283">AD42&amp;AE42</f>
        <v/>
      </c>
      <c r="AG42" s="12" t="str">
        <f t="shared" ref="AG42" si="284">K42&amp;L42&amp;U42&amp;M42</f>
        <v>.</v>
      </c>
      <c r="AH42" s="15" t="str">
        <f t="shared" ref="AH42" si="285">IF(J43="自由形",1,IF(J43="背泳ぎ",2,IF(J43="平泳ぎ",3,IF(J43="バタフライ",4,IF(J43="個人メドレー",5,"")))))</f>
        <v/>
      </c>
      <c r="AI42" s="17" t="str">
        <f t="shared" ref="AI42" si="286">IF(I43=25,"0025",IF(I43=50,"0050",IF(I43=100,"0100","")))</f>
        <v/>
      </c>
      <c r="AJ42" s="12" t="str">
        <f t="shared" ref="AJ42" si="287">AH42&amp;AI42</f>
        <v/>
      </c>
      <c r="AK42" s="12" t="str">
        <f t="shared" ref="AK42" si="288">K43&amp;L43&amp;U42&amp;M43</f>
        <v>.</v>
      </c>
      <c r="AL42" s="15" t="e">
        <f>IF(#REF!="自由形",1,IF(#REF!="背泳ぎ",2,IF(#REF!="平泳ぎ",3,IF(#REF!="バタフライ",4,IF(#REF!="個人メドレー",5,"")))))</f>
        <v>#REF!</v>
      </c>
      <c r="AM42" s="17" t="e">
        <f>IF(#REF!=25,"0025",IF(#REF!=50,"0050",IF(#REF!=100,"0100","")))</f>
        <v>#REF!</v>
      </c>
      <c r="AN42" s="12" t="e">
        <f t="shared" ref="AN42" si="289">AL42&amp;AM42</f>
        <v>#REF!</v>
      </c>
      <c r="AO42" s="12" t="e">
        <f>#REF!&amp;#REF!&amp;U42&amp;#REF!</f>
        <v>#REF!</v>
      </c>
    </row>
    <row r="43" spans="1:41" ht="16.5" customHeight="1" x14ac:dyDescent="0.15">
      <c r="A43" s="134"/>
      <c r="B43" s="136"/>
      <c r="C43" s="20"/>
      <c r="D43" s="136"/>
      <c r="E43" s="136"/>
      <c r="F43" s="136"/>
      <c r="G43" s="138"/>
      <c r="H43" s="138"/>
      <c r="I43" s="8"/>
      <c r="J43" s="8"/>
      <c r="K43" s="8"/>
      <c r="L43" s="8"/>
      <c r="M43" s="8"/>
      <c r="U43" t="s">
        <v>23</v>
      </c>
      <c r="AD43" s="15" t="str">
        <f t="shared" si="2"/>
        <v/>
      </c>
      <c r="AE43" s="17"/>
    </row>
    <row r="44" spans="1:41" ht="16.5" customHeight="1" x14ac:dyDescent="0.15">
      <c r="A44" s="133">
        <f t="shared" ref="A44" si="290">A42+1</f>
        <v>18</v>
      </c>
      <c r="B44" s="135"/>
      <c r="C44" s="10"/>
      <c r="D44" s="135"/>
      <c r="E44" s="135"/>
      <c r="F44" s="135"/>
      <c r="G44" s="137"/>
      <c r="H44" s="137"/>
      <c r="I44" s="9"/>
      <c r="J44" s="9"/>
      <c r="K44" s="9"/>
      <c r="L44" s="9"/>
      <c r="M44" s="9"/>
      <c r="U44" t="s">
        <v>23</v>
      </c>
      <c r="V44" s="11">
        <f t="shared" ref="V44" si="291">A44</f>
        <v>18</v>
      </c>
      <c r="W44" s="18">
        <f t="shared" ref="W44" si="292">$G$3</f>
        <v>0</v>
      </c>
      <c r="X44" s="18">
        <f t="shared" ref="X44" si="293">$J$3</f>
        <v>0</v>
      </c>
      <c r="Y44" s="14">
        <f t="shared" ref="Y44" si="294">C45</f>
        <v>0</v>
      </c>
      <c r="Z44" s="14">
        <f t="shared" ref="Z44" si="295">C44</f>
        <v>0</v>
      </c>
      <c r="AA44" s="15" t="str">
        <f t="shared" ref="AA44" si="296">IF(B44="男",1,IF(B44="女",2,""))</f>
        <v/>
      </c>
      <c r="AB44" s="12" t="str">
        <f t="shared" ref="AB44" si="297">D44&amp;E44&amp;F44</f>
        <v/>
      </c>
      <c r="AC44" s="16">
        <f t="shared" ref="AC44" si="298">H44</f>
        <v>0</v>
      </c>
      <c r="AD44" s="15" t="str">
        <f t="shared" si="2"/>
        <v/>
      </c>
      <c r="AE44" s="17" t="str">
        <f t="shared" ref="AE44" si="299">IF(I44=25,"0025",IF(I44=50,"0050",IF(I44=100,"0100","")))</f>
        <v/>
      </c>
      <c r="AF44" s="12" t="str">
        <f t="shared" ref="AF44" si="300">AD44&amp;AE44</f>
        <v/>
      </c>
      <c r="AG44" s="12" t="str">
        <f t="shared" ref="AG44" si="301">K44&amp;L44&amp;U44&amp;M44</f>
        <v>.</v>
      </c>
      <c r="AH44" s="15" t="str">
        <f t="shared" ref="AH44" si="302">IF(J45="自由形",1,IF(J45="背泳ぎ",2,IF(J45="平泳ぎ",3,IF(J45="バタフライ",4,IF(J45="個人メドレー",5,"")))))</f>
        <v/>
      </c>
      <c r="AI44" s="17" t="str">
        <f t="shared" ref="AI44" si="303">IF(I45=25,"0025",IF(I45=50,"0050",IF(I45=100,"0100","")))</f>
        <v/>
      </c>
      <c r="AJ44" s="12" t="str">
        <f t="shared" ref="AJ44" si="304">AH44&amp;AI44</f>
        <v/>
      </c>
      <c r="AK44" s="12" t="str">
        <f t="shared" ref="AK44" si="305">K45&amp;L45&amp;U44&amp;M45</f>
        <v>.</v>
      </c>
      <c r="AL44" s="15" t="e">
        <f>IF(#REF!="自由形",1,IF(#REF!="背泳ぎ",2,IF(#REF!="平泳ぎ",3,IF(#REF!="バタフライ",4,IF(#REF!="個人メドレー",5,"")))))</f>
        <v>#REF!</v>
      </c>
      <c r="AM44" s="17" t="e">
        <f>IF(#REF!=25,"0025",IF(#REF!=50,"0050",IF(#REF!=100,"0100","")))</f>
        <v>#REF!</v>
      </c>
      <c r="AN44" s="12" t="e">
        <f t="shared" ref="AN44" si="306">AL44&amp;AM44</f>
        <v>#REF!</v>
      </c>
      <c r="AO44" s="12" t="e">
        <f>#REF!&amp;#REF!&amp;U44&amp;#REF!</f>
        <v>#REF!</v>
      </c>
    </row>
    <row r="45" spans="1:41" ht="16.5" customHeight="1" x14ac:dyDescent="0.15">
      <c r="A45" s="134"/>
      <c r="B45" s="136"/>
      <c r="C45" s="20"/>
      <c r="D45" s="136"/>
      <c r="E45" s="136"/>
      <c r="F45" s="136"/>
      <c r="G45" s="138"/>
      <c r="H45" s="138"/>
      <c r="I45" s="8"/>
      <c r="J45" s="8"/>
      <c r="K45" s="8"/>
      <c r="L45" s="8"/>
      <c r="M45" s="8"/>
      <c r="U45" t="s">
        <v>23</v>
      </c>
      <c r="AD45" s="15" t="str">
        <f t="shared" si="2"/>
        <v/>
      </c>
      <c r="AE45" s="17"/>
    </row>
    <row r="46" spans="1:41" ht="16.5" customHeight="1" x14ac:dyDescent="0.15">
      <c r="A46" s="133">
        <f t="shared" ref="A46" si="307">A44+1</f>
        <v>19</v>
      </c>
      <c r="B46" s="135"/>
      <c r="C46" s="10"/>
      <c r="D46" s="135"/>
      <c r="E46" s="135"/>
      <c r="F46" s="135"/>
      <c r="G46" s="137"/>
      <c r="H46" s="137"/>
      <c r="I46" s="9"/>
      <c r="J46" s="9"/>
      <c r="K46" s="9"/>
      <c r="L46" s="9"/>
      <c r="M46" s="9"/>
      <c r="U46" t="s">
        <v>23</v>
      </c>
      <c r="V46" s="11">
        <f t="shared" ref="V46" si="308">A46</f>
        <v>19</v>
      </c>
      <c r="W46" s="18">
        <f t="shared" ref="W46" si="309">$G$3</f>
        <v>0</v>
      </c>
      <c r="X46" s="18">
        <f t="shared" ref="X46" si="310">$J$3</f>
        <v>0</v>
      </c>
      <c r="Y46" s="14">
        <f t="shared" ref="Y46" si="311">C47</f>
        <v>0</v>
      </c>
      <c r="Z46" s="14">
        <f t="shared" ref="Z46" si="312">C46</f>
        <v>0</v>
      </c>
      <c r="AA46" s="15" t="str">
        <f t="shared" ref="AA46" si="313">IF(B46="男",1,IF(B46="女",2,""))</f>
        <v/>
      </c>
      <c r="AB46" s="12" t="str">
        <f t="shared" ref="AB46" si="314">D46&amp;E46&amp;F46</f>
        <v/>
      </c>
      <c r="AC46" s="16">
        <f t="shared" ref="AC46" si="315">H46</f>
        <v>0</v>
      </c>
      <c r="AD46" s="15" t="str">
        <f t="shared" si="2"/>
        <v/>
      </c>
      <c r="AE46" s="17" t="str">
        <f t="shared" ref="AE46" si="316">IF(I46=25,"0025",IF(I46=50,"0050",IF(I46=100,"0100","")))</f>
        <v/>
      </c>
      <c r="AF46" s="12" t="str">
        <f t="shared" ref="AF46" si="317">AD46&amp;AE46</f>
        <v/>
      </c>
      <c r="AG46" s="12" t="str">
        <f t="shared" ref="AG46" si="318">K46&amp;L46&amp;U46&amp;M46</f>
        <v>.</v>
      </c>
      <c r="AH46" s="15" t="str">
        <f t="shared" ref="AH46" si="319">IF(J47="自由形",1,IF(J47="背泳ぎ",2,IF(J47="平泳ぎ",3,IF(J47="バタフライ",4,IF(J47="個人メドレー",5,"")))))</f>
        <v/>
      </c>
      <c r="AI46" s="17" t="str">
        <f t="shared" ref="AI46" si="320">IF(I47=25,"0025",IF(I47=50,"0050",IF(I47=100,"0100","")))</f>
        <v/>
      </c>
      <c r="AJ46" s="12" t="str">
        <f t="shared" ref="AJ46" si="321">AH46&amp;AI46</f>
        <v/>
      </c>
      <c r="AK46" s="12" t="str">
        <f t="shared" ref="AK46" si="322">K47&amp;L47&amp;U46&amp;M47</f>
        <v>.</v>
      </c>
      <c r="AL46" s="15" t="e">
        <f>IF(#REF!="自由形",1,IF(#REF!="背泳ぎ",2,IF(#REF!="平泳ぎ",3,IF(#REF!="バタフライ",4,IF(#REF!="個人メドレー",5,"")))))</f>
        <v>#REF!</v>
      </c>
      <c r="AM46" s="17" t="e">
        <f>IF(#REF!=25,"0025",IF(#REF!=50,"0050",IF(#REF!=100,"0100","")))</f>
        <v>#REF!</v>
      </c>
      <c r="AN46" s="12" t="e">
        <f t="shared" ref="AN46" si="323">AL46&amp;AM46</f>
        <v>#REF!</v>
      </c>
      <c r="AO46" s="12" t="e">
        <f>#REF!&amp;#REF!&amp;U46&amp;#REF!</f>
        <v>#REF!</v>
      </c>
    </row>
    <row r="47" spans="1:41" ht="16.5" customHeight="1" x14ac:dyDescent="0.15">
      <c r="A47" s="134"/>
      <c r="B47" s="136"/>
      <c r="C47" s="20"/>
      <c r="D47" s="136"/>
      <c r="E47" s="136"/>
      <c r="F47" s="136"/>
      <c r="G47" s="138"/>
      <c r="H47" s="138"/>
      <c r="I47" s="8"/>
      <c r="J47" s="8"/>
      <c r="K47" s="8"/>
      <c r="L47" s="8"/>
      <c r="M47" s="8"/>
      <c r="U47" t="s">
        <v>23</v>
      </c>
      <c r="AD47" s="15" t="str">
        <f t="shared" si="2"/>
        <v/>
      </c>
      <c r="AE47" s="17"/>
    </row>
    <row r="48" spans="1:41" ht="16.5" customHeight="1" x14ac:dyDescent="0.15">
      <c r="A48" s="133">
        <f t="shared" ref="A48" si="324">A46+1</f>
        <v>20</v>
      </c>
      <c r="B48" s="135"/>
      <c r="C48" s="10"/>
      <c r="D48" s="135"/>
      <c r="E48" s="135"/>
      <c r="F48" s="135"/>
      <c r="G48" s="137"/>
      <c r="H48" s="137"/>
      <c r="I48" s="9"/>
      <c r="J48" s="9"/>
      <c r="K48" s="9"/>
      <c r="L48" s="9"/>
      <c r="M48" s="9"/>
      <c r="U48" t="s">
        <v>23</v>
      </c>
      <c r="V48" s="11">
        <f t="shared" ref="V48" si="325">A48</f>
        <v>20</v>
      </c>
      <c r="W48" s="18">
        <f t="shared" ref="W48" si="326">$G$3</f>
        <v>0</v>
      </c>
      <c r="X48" s="18">
        <f t="shared" ref="X48" si="327">$J$3</f>
        <v>0</v>
      </c>
      <c r="Y48" s="14">
        <f t="shared" ref="Y48" si="328">C49</f>
        <v>0</v>
      </c>
      <c r="Z48" s="14">
        <f t="shared" ref="Z48" si="329">C48</f>
        <v>0</v>
      </c>
      <c r="AA48" s="15" t="str">
        <f t="shared" ref="AA48" si="330">IF(B48="男",1,IF(B48="女",2,""))</f>
        <v/>
      </c>
      <c r="AB48" s="12" t="str">
        <f t="shared" ref="AB48" si="331">D48&amp;E48&amp;F48</f>
        <v/>
      </c>
      <c r="AC48" s="16">
        <f t="shared" ref="AC48" si="332">H48</f>
        <v>0</v>
      </c>
      <c r="AD48" s="15" t="str">
        <f t="shared" si="2"/>
        <v/>
      </c>
      <c r="AE48" s="17" t="str">
        <f t="shared" ref="AE48" si="333">IF(I48=25,"0025",IF(I48=50,"0050",IF(I48=100,"0100","")))</f>
        <v/>
      </c>
      <c r="AF48" s="12" t="str">
        <f t="shared" ref="AF48" si="334">AD48&amp;AE48</f>
        <v/>
      </c>
      <c r="AG48" s="12" t="str">
        <f t="shared" ref="AG48" si="335">K48&amp;L48&amp;U48&amp;M48</f>
        <v>.</v>
      </c>
      <c r="AH48" s="15" t="str">
        <f t="shared" ref="AH48" si="336">IF(J49="自由形",1,IF(J49="背泳ぎ",2,IF(J49="平泳ぎ",3,IF(J49="バタフライ",4,IF(J49="個人メドレー",5,"")))))</f>
        <v/>
      </c>
      <c r="AI48" s="17" t="str">
        <f t="shared" ref="AI48" si="337">IF(I49=25,"0025",IF(I49=50,"0050",IF(I49=100,"0100","")))</f>
        <v/>
      </c>
      <c r="AJ48" s="12" t="str">
        <f t="shared" ref="AJ48" si="338">AH48&amp;AI48</f>
        <v/>
      </c>
      <c r="AK48" s="12" t="str">
        <f t="shared" ref="AK48" si="339">K49&amp;L49&amp;U48&amp;M49</f>
        <v>.</v>
      </c>
      <c r="AL48" s="15" t="e">
        <f>IF(#REF!="自由形",1,IF(#REF!="背泳ぎ",2,IF(#REF!="平泳ぎ",3,IF(#REF!="バタフライ",4,IF(#REF!="個人メドレー",5,"")))))</f>
        <v>#REF!</v>
      </c>
      <c r="AM48" s="17" t="e">
        <f>IF(#REF!=25,"0025",IF(#REF!=50,"0050",IF(#REF!=100,"0100","")))</f>
        <v>#REF!</v>
      </c>
      <c r="AN48" s="12" t="e">
        <f t="shared" ref="AN48" si="340">AL48&amp;AM48</f>
        <v>#REF!</v>
      </c>
      <c r="AO48" s="12" t="e">
        <f>#REF!&amp;#REF!&amp;U48&amp;#REF!</f>
        <v>#REF!</v>
      </c>
    </row>
    <row r="49" spans="1:41" ht="16.5" customHeight="1" x14ac:dyDescent="0.15">
      <c r="A49" s="139"/>
      <c r="B49" s="140"/>
      <c r="C49" s="36"/>
      <c r="D49" s="140"/>
      <c r="E49" s="140"/>
      <c r="F49" s="140"/>
      <c r="G49" s="141"/>
      <c r="H49" s="141"/>
      <c r="I49" s="36"/>
      <c r="J49" s="36"/>
      <c r="K49" s="36"/>
      <c r="L49" s="36"/>
      <c r="M49" s="36"/>
      <c r="U49" t="s">
        <v>23</v>
      </c>
      <c r="AD49" s="15" t="str">
        <f t="shared" si="2"/>
        <v/>
      </c>
      <c r="AE49" s="17"/>
    </row>
    <row r="50" spans="1:41" ht="16.5" customHeight="1" x14ac:dyDescent="0.15">
      <c r="A50" s="133">
        <f t="shared" ref="A50" si="341">A48+1</f>
        <v>21</v>
      </c>
      <c r="B50" s="135"/>
      <c r="C50" s="10"/>
      <c r="D50" s="135"/>
      <c r="E50" s="135"/>
      <c r="F50" s="135"/>
      <c r="G50" s="137"/>
      <c r="H50" s="137"/>
      <c r="I50" s="9"/>
      <c r="J50" s="9"/>
      <c r="K50" s="9"/>
      <c r="L50" s="9"/>
      <c r="M50" s="9"/>
      <c r="U50" t="s">
        <v>23</v>
      </c>
      <c r="V50" s="11">
        <f t="shared" ref="V50" si="342">A50</f>
        <v>21</v>
      </c>
      <c r="W50" s="18">
        <f t="shared" ref="W50" si="343">$G$3</f>
        <v>0</v>
      </c>
      <c r="X50" s="18">
        <f t="shared" ref="X50" si="344">$J$3</f>
        <v>0</v>
      </c>
      <c r="Y50" s="14">
        <f t="shared" ref="Y50" si="345">C51</f>
        <v>0</v>
      </c>
      <c r="Z50" s="14">
        <f t="shared" ref="Z50" si="346">C50</f>
        <v>0</v>
      </c>
      <c r="AA50" s="15" t="str">
        <f t="shared" ref="AA50" si="347">IF(B50="男",1,IF(B50="女",2,""))</f>
        <v/>
      </c>
      <c r="AB50" s="12" t="str">
        <f t="shared" ref="AB50" si="348">D50&amp;E50&amp;F50</f>
        <v/>
      </c>
      <c r="AC50" s="16">
        <f t="shared" ref="AC50" si="349">H50</f>
        <v>0</v>
      </c>
      <c r="AD50" s="15" t="str">
        <f t="shared" si="2"/>
        <v/>
      </c>
      <c r="AE50" s="17" t="str">
        <f t="shared" ref="AE50" si="350">IF(I50=25,"0025",IF(I50=50,"0050",IF(I50=100,"0100","")))</f>
        <v/>
      </c>
      <c r="AF50" s="12" t="str">
        <f t="shared" ref="AF50" si="351">AD50&amp;AE50</f>
        <v/>
      </c>
      <c r="AG50" s="12" t="str">
        <f t="shared" ref="AG50" si="352">K50&amp;L50&amp;U50&amp;M50</f>
        <v>.</v>
      </c>
      <c r="AH50" s="15" t="str">
        <f t="shared" ref="AH50" si="353">IF(J51="自由形",1,IF(J51="背泳ぎ",2,IF(J51="平泳ぎ",3,IF(J51="バタフライ",4,IF(J51="個人メドレー",5,"")))))</f>
        <v/>
      </c>
      <c r="AI50" s="17" t="str">
        <f t="shared" ref="AI50" si="354">IF(I51=25,"0025",IF(I51=50,"0050",IF(I51=100,"0100","")))</f>
        <v/>
      </c>
      <c r="AJ50" s="12" t="str">
        <f t="shared" ref="AJ50" si="355">AH50&amp;AI50</f>
        <v/>
      </c>
      <c r="AK50" s="12" t="str">
        <f t="shared" ref="AK50" si="356">K51&amp;L51&amp;U50&amp;M51</f>
        <v>.</v>
      </c>
      <c r="AL50" s="15" t="e">
        <f>IF(#REF!="自由形",1,IF(#REF!="背泳ぎ",2,IF(#REF!="平泳ぎ",3,IF(#REF!="バタフライ",4,IF(#REF!="個人メドレー",5,"")))))</f>
        <v>#REF!</v>
      </c>
      <c r="AM50" s="17" t="e">
        <f>IF(#REF!=25,"0025",IF(#REF!=50,"0050",IF(#REF!=100,"0100","")))</f>
        <v>#REF!</v>
      </c>
      <c r="AN50" s="12" t="e">
        <f t="shared" ref="AN50" si="357">AL50&amp;AM50</f>
        <v>#REF!</v>
      </c>
      <c r="AO50" s="12" t="e">
        <f>#REF!&amp;#REF!&amp;U50&amp;#REF!</f>
        <v>#REF!</v>
      </c>
    </row>
    <row r="51" spans="1:41" ht="16.5" customHeight="1" x14ac:dyDescent="0.15">
      <c r="A51" s="134"/>
      <c r="B51" s="136"/>
      <c r="C51" s="20"/>
      <c r="D51" s="136"/>
      <c r="E51" s="136"/>
      <c r="F51" s="136"/>
      <c r="G51" s="138"/>
      <c r="H51" s="138"/>
      <c r="I51" s="8"/>
      <c r="J51" s="8"/>
      <c r="K51" s="8"/>
      <c r="L51" s="8"/>
      <c r="M51" s="8"/>
      <c r="U51" t="s">
        <v>23</v>
      </c>
      <c r="AD51" s="15" t="str">
        <f t="shared" si="2"/>
        <v/>
      </c>
      <c r="AE51" s="17"/>
    </row>
    <row r="52" spans="1:41" ht="16.5" customHeight="1" x14ac:dyDescent="0.15">
      <c r="A52" s="133">
        <f t="shared" ref="A52" si="358">A50+1</f>
        <v>22</v>
      </c>
      <c r="B52" s="135"/>
      <c r="C52" s="10"/>
      <c r="D52" s="135"/>
      <c r="E52" s="135"/>
      <c r="F52" s="135"/>
      <c r="G52" s="137"/>
      <c r="H52" s="137"/>
      <c r="I52" s="9"/>
      <c r="J52" s="9"/>
      <c r="K52" s="9"/>
      <c r="L52" s="9"/>
      <c r="M52" s="9"/>
      <c r="U52" t="s">
        <v>23</v>
      </c>
      <c r="V52" s="11">
        <f t="shared" ref="V52" si="359">A52</f>
        <v>22</v>
      </c>
      <c r="W52" s="18">
        <f t="shared" ref="W52" si="360">$G$3</f>
        <v>0</v>
      </c>
      <c r="X52" s="18">
        <f t="shared" ref="X52" si="361">$J$3</f>
        <v>0</v>
      </c>
      <c r="Y52" s="14">
        <f t="shared" ref="Y52" si="362">C53</f>
        <v>0</v>
      </c>
      <c r="Z52" s="14">
        <f t="shared" ref="Z52" si="363">C52</f>
        <v>0</v>
      </c>
      <c r="AA52" s="15" t="str">
        <f t="shared" ref="AA52" si="364">IF(B52="男",1,IF(B52="女",2,""))</f>
        <v/>
      </c>
      <c r="AB52" s="12" t="str">
        <f t="shared" ref="AB52" si="365">D52&amp;E52&amp;F52</f>
        <v/>
      </c>
      <c r="AC52" s="16">
        <f t="shared" ref="AC52" si="366">H52</f>
        <v>0</v>
      </c>
      <c r="AD52" s="15" t="str">
        <f t="shared" ref="AD52:AD93" si="367">IF(J52="自由形",1,IF(J52="背泳ぎ",2,IF(J52="平泳ぎ",3,IF(J52="バタフライ",4,IF(J52="個人メドレー",5,IF(J52="板キック",5,""))))))</f>
        <v/>
      </c>
      <c r="AE52" s="17" t="str">
        <f t="shared" ref="AE52" si="368">IF(I52=25,"0025",IF(I52=50,"0050",IF(I52=100,"0100","")))</f>
        <v/>
      </c>
      <c r="AF52" s="12" t="str">
        <f t="shared" ref="AF52" si="369">AD52&amp;AE52</f>
        <v/>
      </c>
      <c r="AG52" s="12" t="str">
        <f t="shared" ref="AG52" si="370">K52&amp;L52&amp;U52&amp;M52</f>
        <v>.</v>
      </c>
      <c r="AH52" s="15" t="str">
        <f t="shared" ref="AH52" si="371">IF(J53="自由形",1,IF(J53="背泳ぎ",2,IF(J53="平泳ぎ",3,IF(J53="バタフライ",4,IF(J53="個人メドレー",5,"")))))</f>
        <v/>
      </c>
      <c r="AI52" s="17" t="str">
        <f t="shared" ref="AI52" si="372">IF(I53=25,"0025",IF(I53=50,"0050",IF(I53=100,"0100","")))</f>
        <v/>
      </c>
      <c r="AJ52" s="12" t="str">
        <f t="shared" ref="AJ52" si="373">AH52&amp;AI52</f>
        <v/>
      </c>
      <c r="AK52" s="12" t="str">
        <f t="shared" ref="AK52" si="374">K53&amp;L53&amp;U52&amp;M53</f>
        <v>.</v>
      </c>
      <c r="AL52" s="15" t="e">
        <f>IF(#REF!="自由形",1,IF(#REF!="背泳ぎ",2,IF(#REF!="平泳ぎ",3,IF(#REF!="バタフライ",4,IF(#REF!="個人メドレー",5,"")))))</f>
        <v>#REF!</v>
      </c>
      <c r="AM52" s="17" t="e">
        <f>IF(#REF!=25,"0025",IF(#REF!=50,"0050",IF(#REF!=100,"0100","")))</f>
        <v>#REF!</v>
      </c>
      <c r="AN52" s="12" t="e">
        <f t="shared" ref="AN52" si="375">AL52&amp;AM52</f>
        <v>#REF!</v>
      </c>
      <c r="AO52" s="12" t="e">
        <f>#REF!&amp;#REF!&amp;U52&amp;#REF!</f>
        <v>#REF!</v>
      </c>
    </row>
    <row r="53" spans="1:41" ht="16.5" customHeight="1" x14ac:dyDescent="0.15">
      <c r="A53" s="134"/>
      <c r="B53" s="136"/>
      <c r="C53" s="20"/>
      <c r="D53" s="136"/>
      <c r="E53" s="136"/>
      <c r="F53" s="136"/>
      <c r="G53" s="138"/>
      <c r="H53" s="138"/>
      <c r="I53" s="8"/>
      <c r="J53" s="8"/>
      <c r="K53" s="8"/>
      <c r="L53" s="8"/>
      <c r="M53" s="8"/>
      <c r="U53" t="s">
        <v>23</v>
      </c>
      <c r="AD53" s="15" t="str">
        <f t="shared" si="367"/>
        <v/>
      </c>
      <c r="AE53" s="17"/>
    </row>
    <row r="54" spans="1:41" ht="16.5" customHeight="1" x14ac:dyDescent="0.15">
      <c r="A54" s="133">
        <f t="shared" ref="A54" si="376">A52+1</f>
        <v>23</v>
      </c>
      <c r="B54" s="135"/>
      <c r="C54" s="10"/>
      <c r="D54" s="135"/>
      <c r="E54" s="135"/>
      <c r="F54" s="135"/>
      <c r="G54" s="137"/>
      <c r="H54" s="137"/>
      <c r="I54" s="9"/>
      <c r="J54" s="9"/>
      <c r="K54" s="9"/>
      <c r="L54" s="9"/>
      <c r="M54" s="9"/>
      <c r="U54" t="s">
        <v>23</v>
      </c>
      <c r="V54" s="11">
        <f t="shared" ref="V54" si="377">A54</f>
        <v>23</v>
      </c>
      <c r="W54" s="18">
        <f t="shared" ref="W54" si="378">$G$3</f>
        <v>0</v>
      </c>
      <c r="X54" s="18">
        <f t="shared" ref="X54" si="379">$J$3</f>
        <v>0</v>
      </c>
      <c r="Y54" s="14">
        <f t="shared" ref="Y54" si="380">C55</f>
        <v>0</v>
      </c>
      <c r="Z54" s="14">
        <f t="shared" ref="Z54" si="381">C54</f>
        <v>0</v>
      </c>
      <c r="AA54" s="15" t="str">
        <f t="shared" ref="AA54" si="382">IF(B54="男",1,IF(B54="女",2,""))</f>
        <v/>
      </c>
      <c r="AB54" s="12" t="str">
        <f t="shared" ref="AB54" si="383">D54&amp;E54&amp;F54</f>
        <v/>
      </c>
      <c r="AC54" s="16">
        <f t="shared" ref="AC54" si="384">H54</f>
        <v>0</v>
      </c>
      <c r="AD54" s="15" t="str">
        <f t="shared" si="367"/>
        <v/>
      </c>
      <c r="AE54" s="17" t="str">
        <f t="shared" ref="AE54" si="385">IF(I54=25,"0025",IF(I54=50,"0050",IF(I54=100,"0100","")))</f>
        <v/>
      </c>
      <c r="AF54" s="12" t="str">
        <f t="shared" ref="AF54" si="386">AD54&amp;AE54</f>
        <v/>
      </c>
      <c r="AG54" s="12" t="str">
        <f t="shared" ref="AG54" si="387">K54&amp;L54&amp;U54&amp;M54</f>
        <v>.</v>
      </c>
      <c r="AH54" s="15" t="str">
        <f t="shared" ref="AH54" si="388">IF(J55="自由形",1,IF(J55="背泳ぎ",2,IF(J55="平泳ぎ",3,IF(J55="バタフライ",4,IF(J55="個人メドレー",5,"")))))</f>
        <v/>
      </c>
      <c r="AI54" s="17" t="str">
        <f t="shared" ref="AI54" si="389">IF(I55=25,"0025",IF(I55=50,"0050",IF(I55=100,"0100","")))</f>
        <v/>
      </c>
      <c r="AJ54" s="12" t="str">
        <f t="shared" ref="AJ54" si="390">AH54&amp;AI54</f>
        <v/>
      </c>
      <c r="AK54" s="12" t="str">
        <f t="shared" ref="AK54" si="391">K55&amp;L55&amp;U54&amp;M55</f>
        <v>.</v>
      </c>
      <c r="AL54" s="15" t="e">
        <f>IF(#REF!="自由形",1,IF(#REF!="背泳ぎ",2,IF(#REF!="平泳ぎ",3,IF(#REF!="バタフライ",4,IF(#REF!="個人メドレー",5,"")))))</f>
        <v>#REF!</v>
      </c>
      <c r="AM54" s="17" t="e">
        <f>IF(#REF!=25,"0025",IF(#REF!=50,"0050",IF(#REF!=100,"0100","")))</f>
        <v>#REF!</v>
      </c>
      <c r="AN54" s="12" t="e">
        <f t="shared" ref="AN54" si="392">AL54&amp;AM54</f>
        <v>#REF!</v>
      </c>
      <c r="AO54" s="12" t="e">
        <f>#REF!&amp;#REF!&amp;U54&amp;#REF!</f>
        <v>#REF!</v>
      </c>
    </row>
    <row r="55" spans="1:41" ht="16.5" customHeight="1" x14ac:dyDescent="0.15">
      <c r="A55" s="134"/>
      <c r="B55" s="136"/>
      <c r="C55" s="20"/>
      <c r="D55" s="136"/>
      <c r="E55" s="136"/>
      <c r="F55" s="136"/>
      <c r="G55" s="138"/>
      <c r="H55" s="138"/>
      <c r="I55" s="8"/>
      <c r="J55" s="8"/>
      <c r="K55" s="8"/>
      <c r="L55" s="8"/>
      <c r="M55" s="8"/>
      <c r="U55" t="s">
        <v>23</v>
      </c>
      <c r="AD55" s="15" t="str">
        <f t="shared" si="367"/>
        <v/>
      </c>
      <c r="AE55" s="17"/>
    </row>
    <row r="56" spans="1:41" ht="16.5" customHeight="1" x14ac:dyDescent="0.15">
      <c r="A56" s="133">
        <f t="shared" ref="A56" si="393">A54+1</f>
        <v>24</v>
      </c>
      <c r="B56" s="135"/>
      <c r="C56" s="10"/>
      <c r="D56" s="135"/>
      <c r="E56" s="135"/>
      <c r="F56" s="135"/>
      <c r="G56" s="137"/>
      <c r="H56" s="137"/>
      <c r="I56" s="9"/>
      <c r="J56" s="9"/>
      <c r="K56" s="9"/>
      <c r="L56" s="9"/>
      <c r="M56" s="9"/>
      <c r="U56" t="s">
        <v>23</v>
      </c>
      <c r="V56" s="11">
        <f t="shared" ref="V56" si="394">A56</f>
        <v>24</v>
      </c>
      <c r="W56" s="18">
        <f t="shared" ref="W56" si="395">$G$3</f>
        <v>0</v>
      </c>
      <c r="X56" s="18">
        <f t="shared" ref="X56" si="396">$J$3</f>
        <v>0</v>
      </c>
      <c r="Y56" s="14">
        <f t="shared" ref="Y56" si="397">C57</f>
        <v>0</v>
      </c>
      <c r="Z56" s="14">
        <f t="shared" ref="Z56" si="398">C56</f>
        <v>0</v>
      </c>
      <c r="AA56" s="15" t="str">
        <f t="shared" ref="AA56" si="399">IF(B56="男",1,IF(B56="女",2,""))</f>
        <v/>
      </c>
      <c r="AB56" s="12" t="str">
        <f t="shared" ref="AB56" si="400">D56&amp;E56&amp;F56</f>
        <v/>
      </c>
      <c r="AC56" s="16">
        <f t="shared" ref="AC56" si="401">H56</f>
        <v>0</v>
      </c>
      <c r="AD56" s="15" t="str">
        <f t="shared" si="367"/>
        <v/>
      </c>
      <c r="AE56" s="17" t="str">
        <f t="shared" ref="AE56" si="402">IF(I56=25,"0025",IF(I56=50,"0050",IF(I56=100,"0100","")))</f>
        <v/>
      </c>
      <c r="AF56" s="12" t="str">
        <f t="shared" ref="AF56" si="403">AD56&amp;AE56</f>
        <v/>
      </c>
      <c r="AG56" s="12" t="str">
        <f t="shared" ref="AG56" si="404">K56&amp;L56&amp;U56&amp;M56</f>
        <v>.</v>
      </c>
      <c r="AH56" s="15" t="str">
        <f t="shared" ref="AH56" si="405">IF(J57="自由形",1,IF(J57="背泳ぎ",2,IF(J57="平泳ぎ",3,IF(J57="バタフライ",4,IF(J57="個人メドレー",5,"")))))</f>
        <v/>
      </c>
      <c r="AI56" s="17" t="str">
        <f t="shared" ref="AI56" si="406">IF(I57=25,"0025",IF(I57=50,"0050",IF(I57=100,"0100","")))</f>
        <v/>
      </c>
      <c r="AJ56" s="12" t="str">
        <f t="shared" ref="AJ56" si="407">AH56&amp;AI56</f>
        <v/>
      </c>
      <c r="AK56" s="12" t="str">
        <f t="shared" ref="AK56" si="408">K57&amp;L57&amp;U56&amp;M57</f>
        <v>.</v>
      </c>
      <c r="AL56" s="15" t="e">
        <f>IF(#REF!="自由形",1,IF(#REF!="背泳ぎ",2,IF(#REF!="平泳ぎ",3,IF(#REF!="バタフライ",4,IF(#REF!="個人メドレー",5,"")))))</f>
        <v>#REF!</v>
      </c>
      <c r="AM56" s="17" t="e">
        <f>IF(#REF!=25,"0025",IF(#REF!=50,"0050",IF(#REF!=100,"0100","")))</f>
        <v>#REF!</v>
      </c>
      <c r="AN56" s="12" t="e">
        <f t="shared" ref="AN56" si="409">AL56&amp;AM56</f>
        <v>#REF!</v>
      </c>
      <c r="AO56" s="12" t="e">
        <f>#REF!&amp;#REF!&amp;U56&amp;#REF!</f>
        <v>#REF!</v>
      </c>
    </row>
    <row r="57" spans="1:41" ht="16.5" customHeight="1" x14ac:dyDescent="0.15">
      <c r="A57" s="134"/>
      <c r="B57" s="136"/>
      <c r="C57" s="20"/>
      <c r="D57" s="136"/>
      <c r="E57" s="136"/>
      <c r="F57" s="136"/>
      <c r="G57" s="138"/>
      <c r="H57" s="138"/>
      <c r="I57" s="8"/>
      <c r="J57" s="8"/>
      <c r="K57" s="8"/>
      <c r="L57" s="8"/>
      <c r="M57" s="8"/>
      <c r="U57" t="s">
        <v>23</v>
      </c>
      <c r="AD57" s="15" t="str">
        <f t="shared" si="367"/>
        <v/>
      </c>
      <c r="AE57" s="17"/>
    </row>
    <row r="58" spans="1:41" ht="16.5" customHeight="1" x14ac:dyDescent="0.15">
      <c r="A58" s="133">
        <f t="shared" ref="A58" si="410">A56+1</f>
        <v>25</v>
      </c>
      <c r="B58" s="135"/>
      <c r="C58" s="10"/>
      <c r="D58" s="135"/>
      <c r="E58" s="135"/>
      <c r="F58" s="135"/>
      <c r="G58" s="137"/>
      <c r="H58" s="137"/>
      <c r="I58" s="9"/>
      <c r="J58" s="9"/>
      <c r="K58" s="9"/>
      <c r="L58" s="9"/>
      <c r="M58" s="9"/>
      <c r="U58" t="s">
        <v>23</v>
      </c>
      <c r="V58" s="11">
        <f t="shared" ref="V58" si="411">A58</f>
        <v>25</v>
      </c>
      <c r="W58" s="18">
        <f t="shared" ref="W58" si="412">$G$3</f>
        <v>0</v>
      </c>
      <c r="X58" s="18">
        <f t="shared" ref="X58" si="413">$J$3</f>
        <v>0</v>
      </c>
      <c r="Y58" s="14">
        <f t="shared" ref="Y58" si="414">C59</f>
        <v>0</v>
      </c>
      <c r="Z58" s="14">
        <f t="shared" ref="Z58" si="415">C58</f>
        <v>0</v>
      </c>
      <c r="AA58" s="15" t="str">
        <f t="shared" ref="AA58" si="416">IF(B58="男",1,IF(B58="女",2,""))</f>
        <v/>
      </c>
      <c r="AB58" s="12" t="str">
        <f t="shared" ref="AB58" si="417">D58&amp;E58&amp;F58</f>
        <v/>
      </c>
      <c r="AC58" s="16">
        <f t="shared" ref="AC58" si="418">H58</f>
        <v>0</v>
      </c>
      <c r="AD58" s="15" t="str">
        <f t="shared" si="367"/>
        <v/>
      </c>
      <c r="AE58" s="17" t="str">
        <f t="shared" ref="AE58" si="419">IF(I58=25,"0025",IF(I58=50,"0050",IF(I58=100,"0100","")))</f>
        <v/>
      </c>
      <c r="AF58" s="12" t="str">
        <f t="shared" ref="AF58" si="420">AD58&amp;AE58</f>
        <v/>
      </c>
      <c r="AG58" s="12" t="str">
        <f t="shared" ref="AG58" si="421">K58&amp;L58&amp;U58&amp;M58</f>
        <v>.</v>
      </c>
      <c r="AH58" s="15" t="str">
        <f t="shared" ref="AH58" si="422">IF(J59="自由形",1,IF(J59="背泳ぎ",2,IF(J59="平泳ぎ",3,IF(J59="バタフライ",4,IF(J59="個人メドレー",5,"")))))</f>
        <v/>
      </c>
      <c r="AI58" s="17" t="str">
        <f t="shared" ref="AI58" si="423">IF(I59=25,"0025",IF(I59=50,"0050",IF(I59=100,"0100","")))</f>
        <v/>
      </c>
      <c r="AJ58" s="12" t="str">
        <f t="shared" ref="AJ58" si="424">AH58&amp;AI58</f>
        <v/>
      </c>
      <c r="AK58" s="12" t="str">
        <f t="shared" ref="AK58" si="425">K59&amp;L59&amp;U58&amp;M59</f>
        <v>.</v>
      </c>
      <c r="AL58" s="15" t="e">
        <f>IF(#REF!="自由形",1,IF(#REF!="背泳ぎ",2,IF(#REF!="平泳ぎ",3,IF(#REF!="バタフライ",4,IF(#REF!="個人メドレー",5,"")))))</f>
        <v>#REF!</v>
      </c>
      <c r="AM58" s="17" t="e">
        <f>IF(#REF!=25,"0025",IF(#REF!=50,"0050",IF(#REF!=100,"0100","")))</f>
        <v>#REF!</v>
      </c>
      <c r="AN58" s="12" t="e">
        <f t="shared" ref="AN58" si="426">AL58&amp;AM58</f>
        <v>#REF!</v>
      </c>
      <c r="AO58" s="12" t="e">
        <f>#REF!&amp;#REF!&amp;U58&amp;#REF!</f>
        <v>#REF!</v>
      </c>
    </row>
    <row r="59" spans="1:41" ht="16.5" customHeight="1" x14ac:dyDescent="0.15">
      <c r="A59" s="134"/>
      <c r="B59" s="136"/>
      <c r="C59" s="20"/>
      <c r="D59" s="136"/>
      <c r="E59" s="136"/>
      <c r="F59" s="136"/>
      <c r="G59" s="138"/>
      <c r="H59" s="138"/>
      <c r="I59" s="8"/>
      <c r="J59" s="8"/>
      <c r="K59" s="8"/>
      <c r="L59" s="8"/>
      <c r="M59" s="8"/>
      <c r="U59" t="s">
        <v>23</v>
      </c>
      <c r="AD59" s="15" t="str">
        <f t="shared" si="367"/>
        <v/>
      </c>
      <c r="AE59" s="17"/>
    </row>
    <row r="60" spans="1:41" ht="16.5" customHeight="1" x14ac:dyDescent="0.15">
      <c r="A60" s="133">
        <f t="shared" ref="A60" si="427">A58+1</f>
        <v>26</v>
      </c>
      <c r="B60" s="135"/>
      <c r="C60" s="10"/>
      <c r="D60" s="135"/>
      <c r="E60" s="135"/>
      <c r="F60" s="135"/>
      <c r="G60" s="137"/>
      <c r="H60" s="137"/>
      <c r="I60" s="9"/>
      <c r="J60" s="9"/>
      <c r="K60" s="9"/>
      <c r="L60" s="9"/>
      <c r="M60" s="9"/>
      <c r="U60" t="s">
        <v>23</v>
      </c>
      <c r="V60" s="11">
        <f t="shared" ref="V60" si="428">A60</f>
        <v>26</v>
      </c>
      <c r="W60" s="18">
        <f t="shared" ref="W60" si="429">$G$3</f>
        <v>0</v>
      </c>
      <c r="X60" s="18">
        <f t="shared" ref="X60" si="430">$J$3</f>
        <v>0</v>
      </c>
      <c r="Y60" s="14">
        <f t="shared" ref="Y60" si="431">C61</f>
        <v>0</v>
      </c>
      <c r="Z60" s="14">
        <f t="shared" ref="Z60" si="432">C60</f>
        <v>0</v>
      </c>
      <c r="AA60" s="15" t="str">
        <f t="shared" ref="AA60" si="433">IF(B60="男",1,IF(B60="女",2,""))</f>
        <v/>
      </c>
      <c r="AB60" s="12" t="str">
        <f t="shared" ref="AB60" si="434">D60&amp;E60&amp;F60</f>
        <v/>
      </c>
      <c r="AC60" s="16">
        <f t="shared" ref="AC60" si="435">H60</f>
        <v>0</v>
      </c>
      <c r="AD60" s="15" t="str">
        <f t="shared" si="367"/>
        <v/>
      </c>
      <c r="AE60" s="17" t="str">
        <f t="shared" ref="AE60" si="436">IF(I60=25,"0025",IF(I60=50,"0050",IF(I60=100,"0100","")))</f>
        <v/>
      </c>
      <c r="AF60" s="12" t="str">
        <f t="shared" ref="AF60" si="437">AD60&amp;AE60</f>
        <v/>
      </c>
      <c r="AG60" s="12" t="str">
        <f t="shared" ref="AG60" si="438">K60&amp;L60&amp;U60&amp;M60</f>
        <v>.</v>
      </c>
      <c r="AH60" s="15" t="str">
        <f t="shared" ref="AH60" si="439">IF(J61="自由形",1,IF(J61="背泳ぎ",2,IF(J61="平泳ぎ",3,IF(J61="バタフライ",4,IF(J61="個人メドレー",5,"")))))</f>
        <v/>
      </c>
      <c r="AI60" s="17" t="str">
        <f t="shared" ref="AI60" si="440">IF(I61=25,"0025",IF(I61=50,"0050",IF(I61=100,"0100","")))</f>
        <v/>
      </c>
      <c r="AJ60" s="12" t="str">
        <f t="shared" ref="AJ60" si="441">AH60&amp;AI60</f>
        <v/>
      </c>
      <c r="AK60" s="12" t="str">
        <f t="shared" ref="AK60" si="442">K61&amp;L61&amp;U60&amp;M61</f>
        <v>.</v>
      </c>
      <c r="AL60" s="15" t="e">
        <f>IF(#REF!="自由形",1,IF(#REF!="背泳ぎ",2,IF(#REF!="平泳ぎ",3,IF(#REF!="バタフライ",4,IF(#REF!="個人メドレー",5,"")))))</f>
        <v>#REF!</v>
      </c>
      <c r="AM60" s="17" t="e">
        <f>IF(#REF!=25,"0025",IF(#REF!=50,"0050",IF(#REF!=100,"0100","")))</f>
        <v>#REF!</v>
      </c>
      <c r="AN60" s="12" t="e">
        <f t="shared" ref="AN60" si="443">AL60&amp;AM60</f>
        <v>#REF!</v>
      </c>
      <c r="AO60" s="12" t="e">
        <f>#REF!&amp;#REF!&amp;U60&amp;#REF!</f>
        <v>#REF!</v>
      </c>
    </row>
    <row r="61" spans="1:41" ht="16.5" customHeight="1" x14ac:dyDescent="0.15">
      <c r="A61" s="134"/>
      <c r="B61" s="136"/>
      <c r="C61" s="20"/>
      <c r="D61" s="136"/>
      <c r="E61" s="136"/>
      <c r="F61" s="136"/>
      <c r="G61" s="138"/>
      <c r="H61" s="138"/>
      <c r="I61" s="8"/>
      <c r="J61" s="8"/>
      <c r="K61" s="8"/>
      <c r="L61" s="8"/>
      <c r="M61" s="8"/>
      <c r="U61" t="s">
        <v>23</v>
      </c>
      <c r="AD61" s="15" t="str">
        <f t="shared" si="367"/>
        <v/>
      </c>
      <c r="AE61" s="17"/>
    </row>
    <row r="62" spans="1:41" ht="16.5" customHeight="1" x14ac:dyDescent="0.15">
      <c r="A62" s="133">
        <f t="shared" ref="A62" si="444">A60+1</f>
        <v>27</v>
      </c>
      <c r="B62" s="135"/>
      <c r="C62" s="10"/>
      <c r="D62" s="135"/>
      <c r="E62" s="135"/>
      <c r="F62" s="135"/>
      <c r="G62" s="137"/>
      <c r="H62" s="137"/>
      <c r="I62" s="9"/>
      <c r="J62" s="9"/>
      <c r="K62" s="9"/>
      <c r="L62" s="9"/>
      <c r="M62" s="9"/>
      <c r="U62" t="s">
        <v>23</v>
      </c>
      <c r="V62" s="11">
        <f t="shared" ref="V62" si="445">A62</f>
        <v>27</v>
      </c>
      <c r="W62" s="18">
        <f t="shared" ref="W62" si="446">$G$3</f>
        <v>0</v>
      </c>
      <c r="X62" s="18">
        <f t="shared" ref="X62" si="447">$J$3</f>
        <v>0</v>
      </c>
      <c r="Y62" s="14">
        <f t="shared" ref="Y62" si="448">C63</f>
        <v>0</v>
      </c>
      <c r="Z62" s="14">
        <f t="shared" ref="Z62" si="449">C62</f>
        <v>0</v>
      </c>
      <c r="AA62" s="15" t="str">
        <f t="shared" ref="AA62" si="450">IF(B62="男",1,IF(B62="女",2,""))</f>
        <v/>
      </c>
      <c r="AB62" s="12" t="str">
        <f t="shared" ref="AB62" si="451">D62&amp;E62&amp;F62</f>
        <v/>
      </c>
      <c r="AC62" s="16">
        <f t="shared" ref="AC62" si="452">H62</f>
        <v>0</v>
      </c>
      <c r="AD62" s="15" t="str">
        <f t="shared" si="367"/>
        <v/>
      </c>
      <c r="AE62" s="17" t="str">
        <f t="shared" ref="AE62" si="453">IF(I62=25,"0025",IF(I62=50,"0050",IF(I62=100,"0100","")))</f>
        <v/>
      </c>
      <c r="AF62" s="12" t="str">
        <f t="shared" ref="AF62" si="454">AD62&amp;AE62</f>
        <v/>
      </c>
      <c r="AG62" s="12" t="str">
        <f t="shared" ref="AG62" si="455">K62&amp;L62&amp;U62&amp;M62</f>
        <v>.</v>
      </c>
      <c r="AH62" s="15" t="str">
        <f t="shared" ref="AH62" si="456">IF(J63="自由形",1,IF(J63="背泳ぎ",2,IF(J63="平泳ぎ",3,IF(J63="バタフライ",4,IF(J63="個人メドレー",5,"")))))</f>
        <v/>
      </c>
      <c r="AI62" s="17" t="str">
        <f t="shared" ref="AI62" si="457">IF(I63=25,"0025",IF(I63=50,"0050",IF(I63=100,"0100","")))</f>
        <v/>
      </c>
      <c r="AJ62" s="12" t="str">
        <f t="shared" ref="AJ62" si="458">AH62&amp;AI62</f>
        <v/>
      </c>
      <c r="AK62" s="12" t="str">
        <f t="shared" ref="AK62" si="459">K63&amp;L63&amp;U62&amp;M63</f>
        <v>.</v>
      </c>
      <c r="AL62" s="15" t="e">
        <f>IF(#REF!="自由形",1,IF(#REF!="背泳ぎ",2,IF(#REF!="平泳ぎ",3,IF(#REF!="バタフライ",4,IF(#REF!="個人メドレー",5,"")))))</f>
        <v>#REF!</v>
      </c>
      <c r="AM62" s="17" t="e">
        <f>IF(#REF!=25,"0025",IF(#REF!=50,"0050",IF(#REF!=100,"0100","")))</f>
        <v>#REF!</v>
      </c>
      <c r="AN62" s="12" t="e">
        <f t="shared" ref="AN62" si="460">AL62&amp;AM62</f>
        <v>#REF!</v>
      </c>
      <c r="AO62" s="12" t="e">
        <f>#REF!&amp;#REF!&amp;U62&amp;#REF!</f>
        <v>#REF!</v>
      </c>
    </row>
    <row r="63" spans="1:41" ht="16.5" customHeight="1" x14ac:dyDescent="0.15">
      <c r="A63" s="134"/>
      <c r="B63" s="136"/>
      <c r="C63" s="20"/>
      <c r="D63" s="136"/>
      <c r="E63" s="136"/>
      <c r="F63" s="136"/>
      <c r="G63" s="138"/>
      <c r="H63" s="138"/>
      <c r="I63" s="8"/>
      <c r="J63" s="8"/>
      <c r="K63" s="8"/>
      <c r="L63" s="8"/>
      <c r="M63" s="8"/>
      <c r="U63" t="s">
        <v>23</v>
      </c>
      <c r="AD63" s="15" t="str">
        <f t="shared" si="367"/>
        <v/>
      </c>
      <c r="AE63" s="17"/>
    </row>
    <row r="64" spans="1:41" ht="16.5" customHeight="1" x14ac:dyDescent="0.15">
      <c r="A64" s="133">
        <f t="shared" ref="A64" si="461">A62+1</f>
        <v>28</v>
      </c>
      <c r="B64" s="135"/>
      <c r="C64" s="10"/>
      <c r="D64" s="135"/>
      <c r="E64" s="135"/>
      <c r="F64" s="135"/>
      <c r="G64" s="137"/>
      <c r="H64" s="137"/>
      <c r="I64" s="9"/>
      <c r="J64" s="9"/>
      <c r="K64" s="9"/>
      <c r="L64" s="9"/>
      <c r="M64" s="9"/>
      <c r="U64" t="s">
        <v>23</v>
      </c>
      <c r="V64" s="11">
        <f t="shared" ref="V64" si="462">A64</f>
        <v>28</v>
      </c>
      <c r="W64" s="18">
        <f t="shared" ref="W64" si="463">$G$3</f>
        <v>0</v>
      </c>
      <c r="X64" s="18">
        <f t="shared" ref="X64" si="464">$J$3</f>
        <v>0</v>
      </c>
      <c r="Y64" s="14">
        <f t="shared" ref="Y64" si="465">C65</f>
        <v>0</v>
      </c>
      <c r="Z64" s="14">
        <f t="shared" ref="Z64" si="466">C64</f>
        <v>0</v>
      </c>
      <c r="AA64" s="15" t="str">
        <f t="shared" ref="AA64" si="467">IF(B64="男",1,IF(B64="女",2,""))</f>
        <v/>
      </c>
      <c r="AB64" s="12" t="str">
        <f t="shared" ref="AB64" si="468">D64&amp;E64&amp;F64</f>
        <v/>
      </c>
      <c r="AC64" s="16">
        <f t="shared" ref="AC64" si="469">H64</f>
        <v>0</v>
      </c>
      <c r="AD64" s="15" t="str">
        <f t="shared" si="367"/>
        <v/>
      </c>
      <c r="AE64" s="17" t="str">
        <f t="shared" ref="AE64" si="470">IF(I64=25,"0025",IF(I64=50,"0050",IF(I64=100,"0100","")))</f>
        <v/>
      </c>
      <c r="AF64" s="12" t="str">
        <f t="shared" ref="AF64" si="471">AD64&amp;AE64</f>
        <v/>
      </c>
      <c r="AG64" s="12" t="str">
        <f t="shared" ref="AG64" si="472">K64&amp;L64&amp;U64&amp;M64</f>
        <v>.</v>
      </c>
      <c r="AH64" s="15" t="str">
        <f t="shared" ref="AH64" si="473">IF(J65="自由形",1,IF(J65="背泳ぎ",2,IF(J65="平泳ぎ",3,IF(J65="バタフライ",4,IF(J65="個人メドレー",5,"")))))</f>
        <v/>
      </c>
      <c r="AI64" s="17" t="str">
        <f t="shared" ref="AI64" si="474">IF(I65=25,"0025",IF(I65=50,"0050",IF(I65=100,"0100","")))</f>
        <v/>
      </c>
      <c r="AJ64" s="12" t="str">
        <f t="shared" ref="AJ64" si="475">AH64&amp;AI64</f>
        <v/>
      </c>
      <c r="AK64" s="12" t="str">
        <f t="shared" ref="AK64" si="476">K65&amp;L65&amp;U64&amp;M65</f>
        <v>.</v>
      </c>
      <c r="AL64" s="15" t="e">
        <f>IF(#REF!="自由形",1,IF(#REF!="背泳ぎ",2,IF(#REF!="平泳ぎ",3,IF(#REF!="バタフライ",4,IF(#REF!="個人メドレー",5,"")))))</f>
        <v>#REF!</v>
      </c>
      <c r="AM64" s="17" t="e">
        <f>IF(#REF!=25,"0025",IF(#REF!=50,"0050",IF(#REF!=100,"0100","")))</f>
        <v>#REF!</v>
      </c>
      <c r="AN64" s="12" t="e">
        <f t="shared" ref="AN64" si="477">AL64&amp;AM64</f>
        <v>#REF!</v>
      </c>
      <c r="AO64" s="12" t="e">
        <f>#REF!&amp;#REF!&amp;U64&amp;#REF!</f>
        <v>#REF!</v>
      </c>
    </row>
    <row r="65" spans="1:41" ht="16.5" customHeight="1" x14ac:dyDescent="0.15">
      <c r="A65" s="134"/>
      <c r="B65" s="136"/>
      <c r="C65" s="20"/>
      <c r="D65" s="136"/>
      <c r="E65" s="136"/>
      <c r="F65" s="136"/>
      <c r="G65" s="138"/>
      <c r="H65" s="138"/>
      <c r="I65" s="8"/>
      <c r="J65" s="8"/>
      <c r="K65" s="8"/>
      <c r="L65" s="8"/>
      <c r="M65" s="8"/>
      <c r="U65" t="s">
        <v>23</v>
      </c>
      <c r="AD65" s="15" t="str">
        <f t="shared" si="367"/>
        <v/>
      </c>
      <c r="AE65" s="17"/>
    </row>
    <row r="66" spans="1:41" ht="16.5" customHeight="1" x14ac:dyDescent="0.15">
      <c r="A66" s="133">
        <f t="shared" ref="A66" si="478">A64+1</f>
        <v>29</v>
      </c>
      <c r="B66" s="135"/>
      <c r="C66" s="10"/>
      <c r="D66" s="135"/>
      <c r="E66" s="135"/>
      <c r="F66" s="135"/>
      <c r="G66" s="137"/>
      <c r="H66" s="137"/>
      <c r="I66" s="9"/>
      <c r="J66" s="9"/>
      <c r="K66" s="9"/>
      <c r="L66" s="9"/>
      <c r="M66" s="9"/>
      <c r="U66" t="s">
        <v>23</v>
      </c>
      <c r="V66" s="11">
        <f t="shared" ref="V66" si="479">A66</f>
        <v>29</v>
      </c>
      <c r="W66" s="18">
        <f t="shared" ref="W66" si="480">$G$3</f>
        <v>0</v>
      </c>
      <c r="X66" s="18">
        <f t="shared" ref="X66" si="481">$J$3</f>
        <v>0</v>
      </c>
      <c r="Y66" s="14">
        <f t="shared" ref="Y66" si="482">C67</f>
        <v>0</v>
      </c>
      <c r="Z66" s="14">
        <f t="shared" ref="Z66" si="483">C66</f>
        <v>0</v>
      </c>
      <c r="AA66" s="15" t="str">
        <f t="shared" ref="AA66" si="484">IF(B66="男",1,IF(B66="女",2,""))</f>
        <v/>
      </c>
      <c r="AB66" s="12" t="str">
        <f t="shared" ref="AB66" si="485">D66&amp;E66&amp;F66</f>
        <v/>
      </c>
      <c r="AC66" s="16">
        <f t="shared" ref="AC66" si="486">H66</f>
        <v>0</v>
      </c>
      <c r="AD66" s="15" t="str">
        <f t="shared" si="367"/>
        <v/>
      </c>
      <c r="AE66" s="17" t="str">
        <f t="shared" ref="AE66" si="487">IF(I66=25,"0025",IF(I66=50,"0050",IF(I66=100,"0100","")))</f>
        <v/>
      </c>
      <c r="AF66" s="12" t="str">
        <f t="shared" ref="AF66" si="488">AD66&amp;AE66</f>
        <v/>
      </c>
      <c r="AG66" s="12" t="str">
        <f t="shared" ref="AG66" si="489">K66&amp;L66&amp;U66&amp;M66</f>
        <v>.</v>
      </c>
      <c r="AH66" s="15" t="str">
        <f t="shared" ref="AH66" si="490">IF(J67="自由形",1,IF(J67="背泳ぎ",2,IF(J67="平泳ぎ",3,IF(J67="バタフライ",4,IF(J67="個人メドレー",5,"")))))</f>
        <v/>
      </c>
      <c r="AI66" s="17" t="str">
        <f t="shared" ref="AI66" si="491">IF(I67=25,"0025",IF(I67=50,"0050",IF(I67=100,"0100","")))</f>
        <v/>
      </c>
      <c r="AJ66" s="12" t="str">
        <f t="shared" ref="AJ66" si="492">AH66&amp;AI66</f>
        <v/>
      </c>
      <c r="AK66" s="12" t="str">
        <f t="shared" ref="AK66" si="493">K67&amp;L67&amp;U66&amp;M67</f>
        <v>.</v>
      </c>
      <c r="AL66" s="15" t="e">
        <f>IF(#REF!="自由形",1,IF(#REF!="背泳ぎ",2,IF(#REF!="平泳ぎ",3,IF(#REF!="バタフライ",4,IF(#REF!="個人メドレー",5,"")))))</f>
        <v>#REF!</v>
      </c>
      <c r="AM66" s="17" t="e">
        <f>IF(#REF!=25,"0025",IF(#REF!=50,"0050",IF(#REF!=100,"0100","")))</f>
        <v>#REF!</v>
      </c>
      <c r="AN66" s="12" t="e">
        <f t="shared" ref="AN66" si="494">AL66&amp;AM66</f>
        <v>#REF!</v>
      </c>
      <c r="AO66" s="12" t="e">
        <f>#REF!&amp;#REF!&amp;U66&amp;#REF!</f>
        <v>#REF!</v>
      </c>
    </row>
    <row r="67" spans="1:41" ht="16.5" customHeight="1" x14ac:dyDescent="0.15">
      <c r="A67" s="134"/>
      <c r="B67" s="136"/>
      <c r="C67" s="20"/>
      <c r="D67" s="136"/>
      <c r="E67" s="136"/>
      <c r="F67" s="136"/>
      <c r="G67" s="138"/>
      <c r="H67" s="138"/>
      <c r="I67" s="8"/>
      <c r="J67" s="8"/>
      <c r="K67" s="8"/>
      <c r="L67" s="8"/>
      <c r="M67" s="8"/>
      <c r="U67" t="s">
        <v>23</v>
      </c>
      <c r="AD67" s="15" t="str">
        <f t="shared" si="367"/>
        <v/>
      </c>
      <c r="AE67" s="17"/>
    </row>
    <row r="68" spans="1:41" ht="16.5" customHeight="1" x14ac:dyDescent="0.15">
      <c r="A68" s="133">
        <f t="shared" ref="A68" si="495">A66+1</f>
        <v>30</v>
      </c>
      <c r="B68" s="135"/>
      <c r="C68" s="10"/>
      <c r="D68" s="135"/>
      <c r="E68" s="135"/>
      <c r="F68" s="135"/>
      <c r="G68" s="137"/>
      <c r="H68" s="137"/>
      <c r="I68" s="9"/>
      <c r="J68" s="9"/>
      <c r="K68" s="9"/>
      <c r="L68" s="9"/>
      <c r="M68" s="9"/>
      <c r="U68" t="s">
        <v>23</v>
      </c>
      <c r="V68" s="11">
        <f t="shared" ref="V68" si="496">A68</f>
        <v>30</v>
      </c>
      <c r="W68" s="18">
        <f t="shared" ref="W68" si="497">$G$3</f>
        <v>0</v>
      </c>
      <c r="X68" s="18">
        <f t="shared" ref="X68" si="498">$J$3</f>
        <v>0</v>
      </c>
      <c r="Y68" s="14">
        <f t="shared" ref="Y68" si="499">C69</f>
        <v>0</v>
      </c>
      <c r="Z68" s="14">
        <f t="shared" ref="Z68" si="500">C68</f>
        <v>0</v>
      </c>
      <c r="AA68" s="15" t="str">
        <f t="shared" ref="AA68" si="501">IF(B68="男",1,IF(B68="女",2,""))</f>
        <v/>
      </c>
      <c r="AB68" s="12" t="str">
        <f t="shared" ref="AB68" si="502">D68&amp;E68&amp;F68</f>
        <v/>
      </c>
      <c r="AC68" s="16">
        <f t="shared" ref="AC68" si="503">H68</f>
        <v>0</v>
      </c>
      <c r="AD68" s="15" t="str">
        <f t="shared" si="367"/>
        <v/>
      </c>
      <c r="AE68" s="17" t="str">
        <f t="shared" ref="AE68" si="504">IF(I68=25,"0025",IF(I68=50,"0050",IF(I68=100,"0100","")))</f>
        <v/>
      </c>
      <c r="AF68" s="12" t="str">
        <f t="shared" ref="AF68" si="505">AD68&amp;AE68</f>
        <v/>
      </c>
      <c r="AG68" s="12" t="str">
        <f t="shared" ref="AG68" si="506">K68&amp;L68&amp;U68&amp;M68</f>
        <v>.</v>
      </c>
      <c r="AH68" s="15" t="str">
        <f t="shared" ref="AH68" si="507">IF(J69="自由形",1,IF(J69="背泳ぎ",2,IF(J69="平泳ぎ",3,IF(J69="バタフライ",4,IF(J69="個人メドレー",5,"")))))</f>
        <v/>
      </c>
      <c r="AI68" s="17" t="str">
        <f t="shared" ref="AI68" si="508">IF(I69=25,"0025",IF(I69=50,"0050",IF(I69=100,"0100","")))</f>
        <v/>
      </c>
      <c r="AJ68" s="12" t="str">
        <f t="shared" ref="AJ68" si="509">AH68&amp;AI68</f>
        <v/>
      </c>
      <c r="AK68" s="12" t="str">
        <f t="shared" ref="AK68" si="510">K69&amp;L69&amp;U68&amp;M69</f>
        <v>.</v>
      </c>
      <c r="AL68" s="15" t="e">
        <f>IF(#REF!="自由形",1,IF(#REF!="背泳ぎ",2,IF(#REF!="平泳ぎ",3,IF(#REF!="バタフライ",4,IF(#REF!="個人メドレー",5,"")))))</f>
        <v>#REF!</v>
      </c>
      <c r="AM68" s="17" t="e">
        <f>IF(#REF!=25,"0025",IF(#REF!=50,"0050",IF(#REF!=100,"0100","")))</f>
        <v>#REF!</v>
      </c>
      <c r="AN68" s="12" t="e">
        <f t="shared" ref="AN68" si="511">AL68&amp;AM68</f>
        <v>#REF!</v>
      </c>
      <c r="AO68" s="12" t="e">
        <f>#REF!&amp;#REF!&amp;U68&amp;#REF!</f>
        <v>#REF!</v>
      </c>
    </row>
    <row r="69" spans="1:41" ht="16.5" customHeight="1" x14ac:dyDescent="0.15">
      <c r="A69" s="134"/>
      <c r="B69" s="136"/>
      <c r="C69" s="20"/>
      <c r="D69" s="136"/>
      <c r="E69" s="136"/>
      <c r="F69" s="136"/>
      <c r="G69" s="138"/>
      <c r="H69" s="138"/>
      <c r="I69" s="8"/>
      <c r="J69" s="8"/>
      <c r="K69" s="8"/>
      <c r="L69" s="8"/>
      <c r="M69" s="8"/>
      <c r="U69" t="s">
        <v>23</v>
      </c>
      <c r="AD69" s="15" t="str">
        <f t="shared" si="367"/>
        <v/>
      </c>
      <c r="AE69" s="17"/>
    </row>
    <row r="70" spans="1:41" ht="16.5" customHeight="1" x14ac:dyDescent="0.15">
      <c r="A70" s="133">
        <f t="shared" ref="A70" si="512">A68+1</f>
        <v>31</v>
      </c>
      <c r="B70" s="135"/>
      <c r="C70" s="10"/>
      <c r="D70" s="135"/>
      <c r="E70" s="135"/>
      <c r="F70" s="135"/>
      <c r="G70" s="137"/>
      <c r="H70" s="137"/>
      <c r="I70" s="9"/>
      <c r="J70" s="9"/>
      <c r="K70" s="9"/>
      <c r="L70" s="9"/>
      <c r="M70" s="9"/>
      <c r="U70" t="s">
        <v>23</v>
      </c>
      <c r="V70" s="11">
        <f t="shared" ref="V70" si="513">A70</f>
        <v>31</v>
      </c>
      <c r="W70" s="18">
        <f t="shared" ref="W70" si="514">$G$3</f>
        <v>0</v>
      </c>
      <c r="X70" s="18">
        <f t="shared" ref="X70" si="515">$J$3</f>
        <v>0</v>
      </c>
      <c r="Y70" s="14">
        <f t="shared" ref="Y70" si="516">C71</f>
        <v>0</v>
      </c>
      <c r="Z70" s="14">
        <f t="shared" ref="Z70" si="517">C70</f>
        <v>0</v>
      </c>
      <c r="AA70" s="15" t="str">
        <f t="shared" ref="AA70" si="518">IF(B70="男",1,IF(B70="女",2,""))</f>
        <v/>
      </c>
      <c r="AB70" s="12" t="str">
        <f t="shared" ref="AB70" si="519">D70&amp;E70&amp;F70</f>
        <v/>
      </c>
      <c r="AC70" s="16">
        <f t="shared" ref="AC70" si="520">H70</f>
        <v>0</v>
      </c>
      <c r="AD70" s="15" t="str">
        <f t="shared" si="367"/>
        <v/>
      </c>
      <c r="AE70" s="17" t="str">
        <f t="shared" ref="AE70" si="521">IF(I70=25,"0025",IF(I70=50,"0050",IF(I70=100,"0100","")))</f>
        <v/>
      </c>
      <c r="AF70" s="12" t="str">
        <f t="shared" ref="AF70" si="522">AD70&amp;AE70</f>
        <v/>
      </c>
      <c r="AG70" s="12" t="str">
        <f t="shared" ref="AG70" si="523">K70&amp;L70&amp;U70&amp;M70</f>
        <v>.</v>
      </c>
      <c r="AH70" s="15" t="str">
        <f t="shared" ref="AH70" si="524">IF(J71="自由形",1,IF(J71="背泳ぎ",2,IF(J71="平泳ぎ",3,IF(J71="バタフライ",4,IF(J71="個人メドレー",5,"")))))</f>
        <v/>
      </c>
      <c r="AI70" s="17" t="str">
        <f t="shared" ref="AI70" si="525">IF(I71=25,"0025",IF(I71=50,"0050",IF(I71=100,"0100","")))</f>
        <v/>
      </c>
      <c r="AJ70" s="12" t="str">
        <f t="shared" ref="AJ70" si="526">AH70&amp;AI70</f>
        <v/>
      </c>
      <c r="AK70" s="12" t="str">
        <f t="shared" ref="AK70" si="527">K71&amp;L71&amp;U70&amp;M71</f>
        <v>.</v>
      </c>
      <c r="AL70" s="15" t="e">
        <f>IF(#REF!="自由形",1,IF(#REF!="背泳ぎ",2,IF(#REF!="平泳ぎ",3,IF(#REF!="バタフライ",4,IF(#REF!="個人メドレー",5,"")))))</f>
        <v>#REF!</v>
      </c>
      <c r="AM70" s="17" t="e">
        <f>IF(#REF!=25,"0025",IF(#REF!=50,"0050",IF(#REF!=100,"0100","")))</f>
        <v>#REF!</v>
      </c>
      <c r="AN70" s="12" t="e">
        <f t="shared" ref="AN70" si="528">AL70&amp;AM70</f>
        <v>#REF!</v>
      </c>
      <c r="AO70" s="12" t="e">
        <f>#REF!&amp;#REF!&amp;U70&amp;#REF!</f>
        <v>#REF!</v>
      </c>
    </row>
    <row r="71" spans="1:41" ht="16.5" customHeight="1" x14ac:dyDescent="0.15">
      <c r="A71" s="134"/>
      <c r="B71" s="136"/>
      <c r="C71" s="20"/>
      <c r="D71" s="136"/>
      <c r="E71" s="136"/>
      <c r="F71" s="136"/>
      <c r="G71" s="138"/>
      <c r="H71" s="138"/>
      <c r="I71" s="8"/>
      <c r="J71" s="8"/>
      <c r="K71" s="8"/>
      <c r="L71" s="8"/>
      <c r="M71" s="8"/>
      <c r="U71" t="s">
        <v>23</v>
      </c>
      <c r="AD71" s="15" t="str">
        <f t="shared" si="367"/>
        <v/>
      </c>
      <c r="AE71" s="17"/>
    </row>
    <row r="72" spans="1:41" ht="16.5" customHeight="1" x14ac:dyDescent="0.15">
      <c r="A72" s="133">
        <f t="shared" ref="A72" si="529">A70+1</f>
        <v>32</v>
      </c>
      <c r="B72" s="135"/>
      <c r="C72" s="10"/>
      <c r="D72" s="135"/>
      <c r="E72" s="135"/>
      <c r="F72" s="135"/>
      <c r="G72" s="137"/>
      <c r="H72" s="137"/>
      <c r="I72" s="9"/>
      <c r="J72" s="9"/>
      <c r="K72" s="9"/>
      <c r="L72" s="9"/>
      <c r="M72" s="9"/>
      <c r="U72" t="s">
        <v>23</v>
      </c>
      <c r="V72" s="11">
        <f t="shared" ref="V72" si="530">A72</f>
        <v>32</v>
      </c>
      <c r="W72" s="18">
        <f t="shared" ref="W72" si="531">$G$3</f>
        <v>0</v>
      </c>
      <c r="X72" s="18">
        <f t="shared" ref="X72" si="532">$J$3</f>
        <v>0</v>
      </c>
      <c r="Y72" s="14">
        <f t="shared" ref="Y72" si="533">C73</f>
        <v>0</v>
      </c>
      <c r="Z72" s="14">
        <f t="shared" ref="Z72" si="534">C72</f>
        <v>0</v>
      </c>
      <c r="AA72" s="15" t="str">
        <f t="shared" ref="AA72" si="535">IF(B72="男",1,IF(B72="女",2,""))</f>
        <v/>
      </c>
      <c r="AB72" s="12" t="str">
        <f t="shared" ref="AB72" si="536">D72&amp;E72&amp;F72</f>
        <v/>
      </c>
      <c r="AC72" s="16">
        <f t="shared" ref="AC72" si="537">H72</f>
        <v>0</v>
      </c>
      <c r="AD72" s="15" t="str">
        <f t="shared" si="367"/>
        <v/>
      </c>
      <c r="AE72" s="17" t="str">
        <f t="shared" ref="AE72" si="538">IF(I72=25,"0025",IF(I72=50,"0050",IF(I72=100,"0100","")))</f>
        <v/>
      </c>
      <c r="AF72" s="12" t="str">
        <f t="shared" ref="AF72" si="539">AD72&amp;AE72</f>
        <v/>
      </c>
      <c r="AG72" s="12" t="str">
        <f t="shared" ref="AG72" si="540">K72&amp;L72&amp;U72&amp;M72</f>
        <v>.</v>
      </c>
      <c r="AH72" s="15" t="str">
        <f t="shared" ref="AH72" si="541">IF(J73="自由形",1,IF(J73="背泳ぎ",2,IF(J73="平泳ぎ",3,IF(J73="バタフライ",4,IF(J73="個人メドレー",5,"")))))</f>
        <v/>
      </c>
      <c r="AI72" s="17" t="str">
        <f t="shared" ref="AI72" si="542">IF(I73=25,"0025",IF(I73=50,"0050",IF(I73=100,"0100","")))</f>
        <v/>
      </c>
      <c r="AJ72" s="12" t="str">
        <f t="shared" ref="AJ72" si="543">AH72&amp;AI72</f>
        <v/>
      </c>
      <c r="AK72" s="12" t="str">
        <f t="shared" ref="AK72" si="544">K73&amp;L73&amp;U72&amp;M73</f>
        <v>.</v>
      </c>
      <c r="AL72" s="15" t="e">
        <f>IF(#REF!="自由形",1,IF(#REF!="背泳ぎ",2,IF(#REF!="平泳ぎ",3,IF(#REF!="バタフライ",4,IF(#REF!="個人メドレー",5,"")))))</f>
        <v>#REF!</v>
      </c>
      <c r="AM72" s="17" t="e">
        <f>IF(#REF!=25,"0025",IF(#REF!=50,"0050",IF(#REF!=100,"0100","")))</f>
        <v>#REF!</v>
      </c>
      <c r="AN72" s="12" t="e">
        <f t="shared" ref="AN72" si="545">AL72&amp;AM72</f>
        <v>#REF!</v>
      </c>
      <c r="AO72" s="12" t="e">
        <f>#REF!&amp;#REF!&amp;U72&amp;#REF!</f>
        <v>#REF!</v>
      </c>
    </row>
    <row r="73" spans="1:41" ht="16.5" customHeight="1" x14ac:dyDescent="0.15">
      <c r="A73" s="134"/>
      <c r="B73" s="136"/>
      <c r="C73" s="20"/>
      <c r="D73" s="136"/>
      <c r="E73" s="136"/>
      <c r="F73" s="136"/>
      <c r="G73" s="138"/>
      <c r="H73" s="138"/>
      <c r="I73" s="8"/>
      <c r="J73" s="8"/>
      <c r="K73" s="8"/>
      <c r="L73" s="8"/>
      <c r="M73" s="8"/>
      <c r="U73" t="s">
        <v>23</v>
      </c>
      <c r="AD73" s="15" t="str">
        <f t="shared" si="367"/>
        <v/>
      </c>
      <c r="AE73" s="17"/>
    </row>
    <row r="74" spans="1:41" ht="16.5" customHeight="1" x14ac:dyDescent="0.15">
      <c r="A74" s="133">
        <f t="shared" ref="A74" si="546">A72+1</f>
        <v>33</v>
      </c>
      <c r="B74" s="135"/>
      <c r="C74" s="10"/>
      <c r="D74" s="135"/>
      <c r="E74" s="135"/>
      <c r="F74" s="135"/>
      <c r="G74" s="137"/>
      <c r="H74" s="137"/>
      <c r="I74" s="9"/>
      <c r="J74" s="9"/>
      <c r="K74" s="9"/>
      <c r="L74" s="9"/>
      <c r="M74" s="9"/>
      <c r="U74" t="s">
        <v>23</v>
      </c>
      <c r="V74" s="11">
        <f t="shared" ref="V74" si="547">A74</f>
        <v>33</v>
      </c>
      <c r="W74" s="18">
        <f t="shared" ref="W74" si="548">$G$3</f>
        <v>0</v>
      </c>
      <c r="X74" s="18">
        <f t="shared" ref="X74" si="549">$J$3</f>
        <v>0</v>
      </c>
      <c r="Y74" s="14">
        <f t="shared" ref="Y74" si="550">C75</f>
        <v>0</v>
      </c>
      <c r="Z74" s="14">
        <f t="shared" ref="Z74" si="551">C74</f>
        <v>0</v>
      </c>
      <c r="AA74" s="15" t="str">
        <f t="shared" ref="AA74" si="552">IF(B74="男",1,IF(B74="女",2,""))</f>
        <v/>
      </c>
      <c r="AB74" s="12" t="str">
        <f t="shared" ref="AB74" si="553">D74&amp;E74&amp;F74</f>
        <v/>
      </c>
      <c r="AC74" s="16">
        <f t="shared" ref="AC74" si="554">H74</f>
        <v>0</v>
      </c>
      <c r="AD74" s="15" t="str">
        <f t="shared" si="367"/>
        <v/>
      </c>
      <c r="AE74" s="17" t="str">
        <f t="shared" ref="AE74" si="555">IF(I74=25,"0025",IF(I74=50,"0050",IF(I74=100,"0100","")))</f>
        <v/>
      </c>
      <c r="AF74" s="12" t="str">
        <f t="shared" ref="AF74" si="556">AD74&amp;AE74</f>
        <v/>
      </c>
      <c r="AG74" s="12" t="str">
        <f t="shared" ref="AG74" si="557">K74&amp;L74&amp;U74&amp;M74</f>
        <v>.</v>
      </c>
      <c r="AH74" s="15" t="str">
        <f t="shared" ref="AH74" si="558">IF(J75="自由形",1,IF(J75="背泳ぎ",2,IF(J75="平泳ぎ",3,IF(J75="バタフライ",4,IF(J75="個人メドレー",5,"")))))</f>
        <v/>
      </c>
      <c r="AI74" s="17" t="str">
        <f t="shared" ref="AI74" si="559">IF(I75=25,"0025",IF(I75=50,"0050",IF(I75=100,"0100","")))</f>
        <v/>
      </c>
      <c r="AJ74" s="12" t="str">
        <f t="shared" ref="AJ74" si="560">AH74&amp;AI74</f>
        <v/>
      </c>
      <c r="AK74" s="12" t="str">
        <f t="shared" ref="AK74" si="561">K75&amp;L75&amp;U74&amp;M75</f>
        <v>.</v>
      </c>
      <c r="AL74" s="15" t="e">
        <f>IF(#REF!="自由形",1,IF(#REF!="背泳ぎ",2,IF(#REF!="平泳ぎ",3,IF(#REF!="バタフライ",4,IF(#REF!="個人メドレー",5,"")))))</f>
        <v>#REF!</v>
      </c>
      <c r="AM74" s="17" t="e">
        <f>IF(#REF!=25,"0025",IF(#REF!=50,"0050",IF(#REF!=100,"0100","")))</f>
        <v>#REF!</v>
      </c>
      <c r="AN74" s="12" t="e">
        <f t="shared" ref="AN74" si="562">AL74&amp;AM74</f>
        <v>#REF!</v>
      </c>
      <c r="AO74" s="12" t="e">
        <f>#REF!&amp;#REF!&amp;U74&amp;#REF!</f>
        <v>#REF!</v>
      </c>
    </row>
    <row r="75" spans="1:41" ht="16.5" customHeight="1" x14ac:dyDescent="0.15">
      <c r="A75" s="134"/>
      <c r="B75" s="136"/>
      <c r="C75" s="20"/>
      <c r="D75" s="136"/>
      <c r="E75" s="136"/>
      <c r="F75" s="136"/>
      <c r="G75" s="138"/>
      <c r="H75" s="138"/>
      <c r="I75" s="8"/>
      <c r="J75" s="8"/>
      <c r="K75" s="8"/>
      <c r="L75" s="8"/>
      <c r="M75" s="8"/>
      <c r="U75" t="s">
        <v>23</v>
      </c>
      <c r="AD75" s="15" t="str">
        <f t="shared" si="367"/>
        <v/>
      </c>
      <c r="AE75" s="17"/>
    </row>
    <row r="76" spans="1:41" ht="16.5" customHeight="1" x14ac:dyDescent="0.15">
      <c r="A76" s="133">
        <f t="shared" ref="A76" si="563">A74+1</f>
        <v>34</v>
      </c>
      <c r="B76" s="135"/>
      <c r="C76" s="10"/>
      <c r="D76" s="135"/>
      <c r="E76" s="135"/>
      <c r="F76" s="135"/>
      <c r="G76" s="137"/>
      <c r="H76" s="137"/>
      <c r="I76" s="9"/>
      <c r="J76" s="9"/>
      <c r="K76" s="9"/>
      <c r="L76" s="9"/>
      <c r="M76" s="9"/>
      <c r="U76" t="s">
        <v>23</v>
      </c>
      <c r="V76" s="11">
        <f t="shared" ref="V76" si="564">A76</f>
        <v>34</v>
      </c>
      <c r="W76" s="18">
        <f t="shared" ref="W76" si="565">$G$3</f>
        <v>0</v>
      </c>
      <c r="X76" s="18">
        <f t="shared" ref="X76" si="566">$J$3</f>
        <v>0</v>
      </c>
      <c r="Y76" s="14">
        <f t="shared" ref="Y76" si="567">C77</f>
        <v>0</v>
      </c>
      <c r="Z76" s="14">
        <f t="shared" ref="Z76" si="568">C76</f>
        <v>0</v>
      </c>
      <c r="AA76" s="15" t="str">
        <f t="shared" ref="AA76" si="569">IF(B76="男",1,IF(B76="女",2,""))</f>
        <v/>
      </c>
      <c r="AB76" s="12" t="str">
        <f t="shared" ref="AB76" si="570">D76&amp;E76&amp;F76</f>
        <v/>
      </c>
      <c r="AC76" s="16">
        <f t="shared" ref="AC76" si="571">H76</f>
        <v>0</v>
      </c>
      <c r="AD76" s="15" t="str">
        <f t="shared" si="367"/>
        <v/>
      </c>
      <c r="AE76" s="17" t="str">
        <f t="shared" ref="AE76" si="572">IF(I76=25,"0025",IF(I76=50,"0050",IF(I76=100,"0100","")))</f>
        <v/>
      </c>
      <c r="AF76" s="12" t="str">
        <f t="shared" ref="AF76" si="573">AD76&amp;AE76</f>
        <v/>
      </c>
      <c r="AG76" s="12" t="str">
        <f t="shared" ref="AG76" si="574">K76&amp;L76&amp;U76&amp;M76</f>
        <v>.</v>
      </c>
      <c r="AH76" s="15" t="str">
        <f t="shared" ref="AH76" si="575">IF(J77="自由形",1,IF(J77="背泳ぎ",2,IF(J77="平泳ぎ",3,IF(J77="バタフライ",4,IF(J77="個人メドレー",5,"")))))</f>
        <v/>
      </c>
      <c r="AI76" s="17" t="str">
        <f t="shared" ref="AI76" si="576">IF(I77=25,"0025",IF(I77=50,"0050",IF(I77=100,"0100","")))</f>
        <v/>
      </c>
      <c r="AJ76" s="12" t="str">
        <f t="shared" ref="AJ76" si="577">AH76&amp;AI76</f>
        <v/>
      </c>
      <c r="AK76" s="12" t="str">
        <f t="shared" ref="AK76" si="578">K77&amp;L77&amp;U76&amp;M77</f>
        <v>.</v>
      </c>
      <c r="AL76" s="15" t="e">
        <f>IF(#REF!="自由形",1,IF(#REF!="背泳ぎ",2,IF(#REF!="平泳ぎ",3,IF(#REF!="バタフライ",4,IF(#REF!="個人メドレー",5,"")))))</f>
        <v>#REF!</v>
      </c>
      <c r="AM76" s="17" t="e">
        <f>IF(#REF!=25,"0025",IF(#REF!=50,"0050",IF(#REF!=100,"0100","")))</f>
        <v>#REF!</v>
      </c>
      <c r="AN76" s="12" t="e">
        <f t="shared" ref="AN76" si="579">AL76&amp;AM76</f>
        <v>#REF!</v>
      </c>
      <c r="AO76" s="12" t="e">
        <f>#REF!&amp;#REF!&amp;U76&amp;#REF!</f>
        <v>#REF!</v>
      </c>
    </row>
    <row r="77" spans="1:41" ht="16.5" customHeight="1" x14ac:dyDescent="0.15">
      <c r="A77" s="134"/>
      <c r="B77" s="136"/>
      <c r="C77" s="20"/>
      <c r="D77" s="136"/>
      <c r="E77" s="136"/>
      <c r="F77" s="136"/>
      <c r="G77" s="138"/>
      <c r="H77" s="138"/>
      <c r="I77" s="8"/>
      <c r="J77" s="8"/>
      <c r="K77" s="8"/>
      <c r="L77" s="8"/>
      <c r="M77" s="8"/>
      <c r="U77" t="s">
        <v>23</v>
      </c>
      <c r="AD77" s="15" t="str">
        <f t="shared" si="367"/>
        <v/>
      </c>
      <c r="AE77" s="17"/>
    </row>
    <row r="78" spans="1:41" ht="16.5" customHeight="1" x14ac:dyDescent="0.15">
      <c r="A78" s="133">
        <f t="shared" ref="A78" si="580">A76+1</f>
        <v>35</v>
      </c>
      <c r="B78" s="135"/>
      <c r="C78" s="10"/>
      <c r="D78" s="135"/>
      <c r="E78" s="135"/>
      <c r="F78" s="135"/>
      <c r="G78" s="137"/>
      <c r="H78" s="137"/>
      <c r="I78" s="9"/>
      <c r="J78" s="9"/>
      <c r="K78" s="9"/>
      <c r="L78" s="9"/>
      <c r="M78" s="9"/>
      <c r="U78" t="s">
        <v>23</v>
      </c>
      <c r="V78" s="11">
        <f t="shared" ref="V78" si="581">A78</f>
        <v>35</v>
      </c>
      <c r="W78" s="18">
        <f t="shared" ref="W78" si="582">$G$3</f>
        <v>0</v>
      </c>
      <c r="X78" s="18">
        <f t="shared" ref="X78" si="583">$J$3</f>
        <v>0</v>
      </c>
      <c r="Y78" s="14">
        <f t="shared" ref="Y78" si="584">C79</f>
        <v>0</v>
      </c>
      <c r="Z78" s="14">
        <f t="shared" ref="Z78" si="585">C78</f>
        <v>0</v>
      </c>
      <c r="AA78" s="15" t="str">
        <f t="shared" ref="AA78" si="586">IF(B78="男",1,IF(B78="女",2,""))</f>
        <v/>
      </c>
      <c r="AB78" s="12" t="str">
        <f t="shared" ref="AB78" si="587">D78&amp;E78&amp;F78</f>
        <v/>
      </c>
      <c r="AC78" s="16">
        <f t="shared" ref="AC78" si="588">H78</f>
        <v>0</v>
      </c>
      <c r="AD78" s="15" t="str">
        <f t="shared" si="367"/>
        <v/>
      </c>
      <c r="AE78" s="17" t="str">
        <f t="shared" ref="AE78" si="589">IF(I78=25,"0025",IF(I78=50,"0050",IF(I78=100,"0100","")))</f>
        <v/>
      </c>
      <c r="AF78" s="12" t="str">
        <f t="shared" ref="AF78" si="590">AD78&amp;AE78</f>
        <v/>
      </c>
      <c r="AG78" s="12" t="str">
        <f t="shared" ref="AG78" si="591">K78&amp;L78&amp;U78&amp;M78</f>
        <v>.</v>
      </c>
      <c r="AH78" s="15" t="str">
        <f t="shared" ref="AH78" si="592">IF(J79="自由形",1,IF(J79="背泳ぎ",2,IF(J79="平泳ぎ",3,IF(J79="バタフライ",4,IF(J79="個人メドレー",5,"")))))</f>
        <v/>
      </c>
      <c r="AI78" s="17" t="str">
        <f t="shared" ref="AI78" si="593">IF(I79=25,"0025",IF(I79=50,"0050",IF(I79=100,"0100","")))</f>
        <v/>
      </c>
      <c r="AJ78" s="12" t="str">
        <f t="shared" ref="AJ78" si="594">AH78&amp;AI78</f>
        <v/>
      </c>
      <c r="AK78" s="12" t="str">
        <f t="shared" ref="AK78" si="595">K79&amp;L79&amp;U78&amp;M79</f>
        <v>.</v>
      </c>
      <c r="AL78" s="15" t="e">
        <f>IF(#REF!="自由形",1,IF(#REF!="背泳ぎ",2,IF(#REF!="平泳ぎ",3,IF(#REF!="バタフライ",4,IF(#REF!="個人メドレー",5,"")))))</f>
        <v>#REF!</v>
      </c>
      <c r="AM78" s="17" t="e">
        <f>IF(#REF!=25,"0025",IF(#REF!=50,"0050",IF(#REF!=100,"0100","")))</f>
        <v>#REF!</v>
      </c>
      <c r="AN78" s="12" t="e">
        <f t="shared" ref="AN78" si="596">AL78&amp;AM78</f>
        <v>#REF!</v>
      </c>
      <c r="AO78" s="12" t="e">
        <f>#REF!&amp;#REF!&amp;U78&amp;#REF!</f>
        <v>#REF!</v>
      </c>
    </row>
    <row r="79" spans="1:41" ht="16.5" customHeight="1" x14ac:dyDescent="0.15">
      <c r="A79" s="134"/>
      <c r="B79" s="136"/>
      <c r="C79" s="20"/>
      <c r="D79" s="136"/>
      <c r="E79" s="136"/>
      <c r="F79" s="136"/>
      <c r="G79" s="138"/>
      <c r="H79" s="138"/>
      <c r="I79" s="8"/>
      <c r="J79" s="8"/>
      <c r="K79" s="8"/>
      <c r="L79" s="8"/>
      <c r="M79" s="8"/>
      <c r="U79" t="s">
        <v>23</v>
      </c>
      <c r="AD79" s="15" t="str">
        <f t="shared" si="367"/>
        <v/>
      </c>
      <c r="AE79" s="17"/>
    </row>
    <row r="80" spans="1:41" ht="16.5" customHeight="1" x14ac:dyDescent="0.15">
      <c r="A80" s="133">
        <f t="shared" ref="A80" si="597">A78+1</f>
        <v>36</v>
      </c>
      <c r="B80" s="135"/>
      <c r="C80" s="10"/>
      <c r="D80" s="135"/>
      <c r="E80" s="135"/>
      <c r="F80" s="135"/>
      <c r="G80" s="137"/>
      <c r="H80" s="137"/>
      <c r="I80" s="9"/>
      <c r="J80" s="9"/>
      <c r="K80" s="9"/>
      <c r="L80" s="9"/>
      <c r="M80" s="9"/>
      <c r="U80" t="s">
        <v>23</v>
      </c>
      <c r="V80" s="11">
        <f t="shared" ref="V80" si="598">A80</f>
        <v>36</v>
      </c>
      <c r="W80" s="18">
        <f t="shared" ref="W80" si="599">$G$3</f>
        <v>0</v>
      </c>
      <c r="X80" s="18">
        <f t="shared" ref="X80" si="600">$J$3</f>
        <v>0</v>
      </c>
      <c r="Y80" s="14">
        <f t="shared" ref="Y80" si="601">C81</f>
        <v>0</v>
      </c>
      <c r="Z80" s="14">
        <f t="shared" ref="Z80" si="602">C80</f>
        <v>0</v>
      </c>
      <c r="AA80" s="15" t="str">
        <f t="shared" ref="AA80" si="603">IF(B80="男",1,IF(B80="女",2,""))</f>
        <v/>
      </c>
      <c r="AB80" s="12" t="str">
        <f t="shared" ref="AB80" si="604">D80&amp;E80&amp;F80</f>
        <v/>
      </c>
      <c r="AC80" s="16">
        <f t="shared" ref="AC80" si="605">H80</f>
        <v>0</v>
      </c>
      <c r="AD80" s="15" t="str">
        <f t="shared" si="367"/>
        <v/>
      </c>
      <c r="AE80" s="17" t="str">
        <f t="shared" ref="AE80" si="606">IF(I80=25,"0025",IF(I80=50,"0050",IF(I80=100,"0100","")))</f>
        <v/>
      </c>
      <c r="AF80" s="12" t="str">
        <f t="shared" ref="AF80" si="607">AD80&amp;AE80</f>
        <v/>
      </c>
      <c r="AG80" s="12" t="str">
        <f t="shared" ref="AG80" si="608">K80&amp;L80&amp;U80&amp;M80</f>
        <v>.</v>
      </c>
      <c r="AH80" s="15" t="str">
        <f t="shared" ref="AH80" si="609">IF(J81="自由形",1,IF(J81="背泳ぎ",2,IF(J81="平泳ぎ",3,IF(J81="バタフライ",4,IF(J81="個人メドレー",5,"")))))</f>
        <v/>
      </c>
      <c r="AI80" s="17" t="str">
        <f t="shared" ref="AI80" si="610">IF(I81=25,"0025",IF(I81=50,"0050",IF(I81=100,"0100","")))</f>
        <v/>
      </c>
      <c r="AJ80" s="12" t="str">
        <f t="shared" ref="AJ80" si="611">AH80&amp;AI80</f>
        <v/>
      </c>
      <c r="AK80" s="12" t="str">
        <f t="shared" ref="AK80" si="612">K81&amp;L81&amp;U80&amp;M81</f>
        <v>.</v>
      </c>
      <c r="AL80" s="15" t="e">
        <f>IF(#REF!="自由形",1,IF(#REF!="背泳ぎ",2,IF(#REF!="平泳ぎ",3,IF(#REF!="バタフライ",4,IF(#REF!="個人メドレー",5,"")))))</f>
        <v>#REF!</v>
      </c>
      <c r="AM80" s="17" t="e">
        <f>IF(#REF!=25,"0025",IF(#REF!=50,"0050",IF(#REF!=100,"0100","")))</f>
        <v>#REF!</v>
      </c>
      <c r="AN80" s="12" t="e">
        <f t="shared" ref="AN80" si="613">AL80&amp;AM80</f>
        <v>#REF!</v>
      </c>
      <c r="AO80" s="12" t="e">
        <f>#REF!&amp;#REF!&amp;U80&amp;#REF!</f>
        <v>#REF!</v>
      </c>
    </row>
    <row r="81" spans="1:41" ht="16.5" customHeight="1" x14ac:dyDescent="0.15">
      <c r="A81" s="134"/>
      <c r="B81" s="136"/>
      <c r="C81" s="20"/>
      <c r="D81" s="136"/>
      <c r="E81" s="136"/>
      <c r="F81" s="136"/>
      <c r="G81" s="138"/>
      <c r="H81" s="138"/>
      <c r="I81" s="8"/>
      <c r="J81" s="8"/>
      <c r="K81" s="8"/>
      <c r="L81" s="8"/>
      <c r="M81" s="8"/>
      <c r="U81" t="s">
        <v>23</v>
      </c>
      <c r="AD81" s="15" t="str">
        <f t="shared" si="367"/>
        <v/>
      </c>
      <c r="AE81" s="17"/>
    </row>
    <row r="82" spans="1:41" ht="16.5" customHeight="1" x14ac:dyDescent="0.15">
      <c r="A82" s="133">
        <f t="shared" ref="A82" si="614">A80+1</f>
        <v>37</v>
      </c>
      <c r="B82" s="135"/>
      <c r="C82" s="10"/>
      <c r="D82" s="135"/>
      <c r="E82" s="135"/>
      <c r="F82" s="135"/>
      <c r="G82" s="137"/>
      <c r="H82" s="137"/>
      <c r="I82" s="9"/>
      <c r="J82" s="9"/>
      <c r="K82" s="9"/>
      <c r="L82" s="9"/>
      <c r="M82" s="9"/>
      <c r="U82" t="s">
        <v>23</v>
      </c>
      <c r="V82" s="11">
        <f t="shared" ref="V82" si="615">A82</f>
        <v>37</v>
      </c>
      <c r="W82" s="18">
        <f t="shared" ref="W82" si="616">$G$3</f>
        <v>0</v>
      </c>
      <c r="X82" s="18">
        <f t="shared" ref="X82" si="617">$J$3</f>
        <v>0</v>
      </c>
      <c r="Y82" s="14">
        <f t="shared" ref="Y82" si="618">C83</f>
        <v>0</v>
      </c>
      <c r="Z82" s="14">
        <f t="shared" ref="Z82" si="619">C82</f>
        <v>0</v>
      </c>
      <c r="AA82" s="15" t="str">
        <f t="shared" ref="AA82" si="620">IF(B82="男",1,IF(B82="女",2,""))</f>
        <v/>
      </c>
      <c r="AB82" s="12" t="str">
        <f t="shared" ref="AB82" si="621">D82&amp;E82&amp;F82</f>
        <v/>
      </c>
      <c r="AC82" s="16">
        <f t="shared" ref="AC82" si="622">H82</f>
        <v>0</v>
      </c>
      <c r="AD82" s="15" t="str">
        <f t="shared" si="367"/>
        <v/>
      </c>
      <c r="AE82" s="17" t="str">
        <f t="shared" ref="AE82" si="623">IF(I82=25,"0025",IF(I82=50,"0050",IF(I82=100,"0100","")))</f>
        <v/>
      </c>
      <c r="AF82" s="12" t="str">
        <f t="shared" ref="AF82" si="624">AD82&amp;AE82</f>
        <v/>
      </c>
      <c r="AG82" s="12" t="str">
        <f t="shared" ref="AG82" si="625">K82&amp;L82&amp;U82&amp;M82</f>
        <v>.</v>
      </c>
      <c r="AH82" s="15" t="str">
        <f t="shared" ref="AH82" si="626">IF(J83="自由形",1,IF(J83="背泳ぎ",2,IF(J83="平泳ぎ",3,IF(J83="バタフライ",4,IF(J83="個人メドレー",5,"")))))</f>
        <v/>
      </c>
      <c r="AI82" s="17" t="str">
        <f t="shared" ref="AI82" si="627">IF(I83=25,"0025",IF(I83=50,"0050",IF(I83=100,"0100","")))</f>
        <v/>
      </c>
      <c r="AJ82" s="12" t="str">
        <f t="shared" ref="AJ82" si="628">AH82&amp;AI82</f>
        <v/>
      </c>
      <c r="AK82" s="12" t="str">
        <f t="shared" ref="AK82" si="629">K83&amp;L83&amp;U82&amp;M83</f>
        <v>.</v>
      </c>
      <c r="AL82" s="15" t="e">
        <f>IF(#REF!="自由形",1,IF(#REF!="背泳ぎ",2,IF(#REF!="平泳ぎ",3,IF(#REF!="バタフライ",4,IF(#REF!="個人メドレー",5,"")))))</f>
        <v>#REF!</v>
      </c>
      <c r="AM82" s="17" t="e">
        <f>IF(#REF!=25,"0025",IF(#REF!=50,"0050",IF(#REF!=100,"0100","")))</f>
        <v>#REF!</v>
      </c>
      <c r="AN82" s="12" t="e">
        <f t="shared" ref="AN82" si="630">AL82&amp;AM82</f>
        <v>#REF!</v>
      </c>
      <c r="AO82" s="12" t="e">
        <f>#REF!&amp;#REF!&amp;U82&amp;#REF!</f>
        <v>#REF!</v>
      </c>
    </row>
    <row r="83" spans="1:41" ht="16.5" customHeight="1" x14ac:dyDescent="0.15">
      <c r="A83" s="134"/>
      <c r="B83" s="136"/>
      <c r="C83" s="20"/>
      <c r="D83" s="136"/>
      <c r="E83" s="136"/>
      <c r="F83" s="136"/>
      <c r="G83" s="138"/>
      <c r="H83" s="138"/>
      <c r="I83" s="8"/>
      <c r="J83" s="8"/>
      <c r="K83" s="8"/>
      <c r="L83" s="8"/>
      <c r="M83" s="8"/>
      <c r="U83" t="s">
        <v>23</v>
      </c>
      <c r="AD83" s="15" t="str">
        <f t="shared" si="367"/>
        <v/>
      </c>
      <c r="AE83" s="17"/>
    </row>
    <row r="84" spans="1:41" ht="16.5" customHeight="1" x14ac:dyDescent="0.15">
      <c r="A84" s="133">
        <f t="shared" ref="A84" si="631">A82+1</f>
        <v>38</v>
      </c>
      <c r="B84" s="135"/>
      <c r="C84" s="10"/>
      <c r="D84" s="135"/>
      <c r="E84" s="135"/>
      <c r="F84" s="135"/>
      <c r="G84" s="137"/>
      <c r="H84" s="137"/>
      <c r="I84" s="9"/>
      <c r="J84" s="9"/>
      <c r="K84" s="9"/>
      <c r="L84" s="9"/>
      <c r="M84" s="9"/>
      <c r="U84" t="s">
        <v>23</v>
      </c>
      <c r="V84" s="11">
        <f t="shared" ref="V84" si="632">A84</f>
        <v>38</v>
      </c>
      <c r="W84" s="18">
        <f t="shared" ref="W84" si="633">$G$3</f>
        <v>0</v>
      </c>
      <c r="X84" s="18">
        <f t="shared" ref="X84" si="634">$J$3</f>
        <v>0</v>
      </c>
      <c r="Y84" s="14">
        <f t="shared" ref="Y84" si="635">C85</f>
        <v>0</v>
      </c>
      <c r="Z84" s="14">
        <f t="shared" ref="Z84" si="636">C84</f>
        <v>0</v>
      </c>
      <c r="AA84" s="15" t="str">
        <f t="shared" ref="AA84" si="637">IF(B84="男",1,IF(B84="女",2,""))</f>
        <v/>
      </c>
      <c r="AB84" s="12" t="str">
        <f t="shared" ref="AB84" si="638">D84&amp;E84&amp;F84</f>
        <v/>
      </c>
      <c r="AC84" s="16">
        <f t="shared" ref="AC84" si="639">H84</f>
        <v>0</v>
      </c>
      <c r="AD84" s="15" t="str">
        <f t="shared" si="367"/>
        <v/>
      </c>
      <c r="AE84" s="17" t="str">
        <f t="shared" ref="AE84" si="640">IF(I84=25,"0025",IF(I84=50,"0050",IF(I84=100,"0100","")))</f>
        <v/>
      </c>
      <c r="AF84" s="12" t="str">
        <f t="shared" ref="AF84" si="641">AD84&amp;AE84</f>
        <v/>
      </c>
      <c r="AG84" s="12" t="str">
        <f t="shared" ref="AG84" si="642">K84&amp;L84&amp;U84&amp;M84</f>
        <v>.</v>
      </c>
      <c r="AH84" s="15" t="str">
        <f t="shared" ref="AH84" si="643">IF(J85="自由形",1,IF(J85="背泳ぎ",2,IF(J85="平泳ぎ",3,IF(J85="バタフライ",4,IF(J85="個人メドレー",5,"")))))</f>
        <v/>
      </c>
      <c r="AI84" s="17" t="str">
        <f t="shared" ref="AI84" si="644">IF(I85=25,"0025",IF(I85=50,"0050",IF(I85=100,"0100","")))</f>
        <v/>
      </c>
      <c r="AJ84" s="12" t="str">
        <f t="shared" ref="AJ84" si="645">AH84&amp;AI84</f>
        <v/>
      </c>
      <c r="AK84" s="12" t="str">
        <f t="shared" ref="AK84" si="646">K85&amp;L85&amp;U84&amp;M85</f>
        <v>.</v>
      </c>
      <c r="AL84" s="15" t="e">
        <f>IF(#REF!="自由形",1,IF(#REF!="背泳ぎ",2,IF(#REF!="平泳ぎ",3,IF(#REF!="バタフライ",4,IF(#REF!="個人メドレー",5,"")))))</f>
        <v>#REF!</v>
      </c>
      <c r="AM84" s="17" t="e">
        <f>IF(#REF!=25,"0025",IF(#REF!=50,"0050",IF(#REF!=100,"0100","")))</f>
        <v>#REF!</v>
      </c>
      <c r="AN84" s="12" t="e">
        <f t="shared" ref="AN84" si="647">AL84&amp;AM84</f>
        <v>#REF!</v>
      </c>
      <c r="AO84" s="12" t="e">
        <f>#REF!&amp;#REF!&amp;U84&amp;#REF!</f>
        <v>#REF!</v>
      </c>
    </row>
    <row r="85" spans="1:41" ht="16.5" customHeight="1" x14ac:dyDescent="0.15">
      <c r="A85" s="134"/>
      <c r="B85" s="136"/>
      <c r="C85" s="20"/>
      <c r="D85" s="136"/>
      <c r="E85" s="136"/>
      <c r="F85" s="136"/>
      <c r="G85" s="138"/>
      <c r="H85" s="138"/>
      <c r="I85" s="8"/>
      <c r="J85" s="8"/>
      <c r="K85" s="8"/>
      <c r="L85" s="8"/>
      <c r="M85" s="8"/>
      <c r="U85" t="s">
        <v>23</v>
      </c>
      <c r="AD85" s="15" t="str">
        <f t="shared" si="367"/>
        <v/>
      </c>
      <c r="AE85" s="17"/>
    </row>
    <row r="86" spans="1:41" ht="16.5" customHeight="1" x14ac:dyDescent="0.15">
      <c r="A86" s="133">
        <f t="shared" ref="A86" si="648">A84+1</f>
        <v>39</v>
      </c>
      <c r="B86" s="135"/>
      <c r="C86" s="10"/>
      <c r="D86" s="135"/>
      <c r="E86" s="135"/>
      <c r="F86" s="135"/>
      <c r="G86" s="137"/>
      <c r="H86" s="137"/>
      <c r="I86" s="9"/>
      <c r="J86" s="9"/>
      <c r="K86" s="9"/>
      <c r="L86" s="9"/>
      <c r="M86" s="9"/>
      <c r="U86" t="s">
        <v>23</v>
      </c>
      <c r="V86" s="11">
        <f t="shared" ref="V86" si="649">A86</f>
        <v>39</v>
      </c>
      <c r="W86" s="18">
        <f t="shared" ref="W86" si="650">$G$3</f>
        <v>0</v>
      </c>
      <c r="X86" s="18">
        <f t="shared" ref="X86" si="651">$J$3</f>
        <v>0</v>
      </c>
      <c r="Y86" s="14">
        <f t="shared" ref="Y86" si="652">C87</f>
        <v>0</v>
      </c>
      <c r="Z86" s="14">
        <f t="shared" ref="Z86" si="653">C86</f>
        <v>0</v>
      </c>
      <c r="AA86" s="15" t="str">
        <f t="shared" ref="AA86" si="654">IF(B86="男",1,IF(B86="女",2,""))</f>
        <v/>
      </c>
      <c r="AB86" s="12" t="str">
        <f t="shared" ref="AB86" si="655">D86&amp;E86&amp;F86</f>
        <v/>
      </c>
      <c r="AC86" s="16">
        <f t="shared" ref="AC86" si="656">H86</f>
        <v>0</v>
      </c>
      <c r="AD86" s="15" t="str">
        <f t="shared" si="367"/>
        <v/>
      </c>
      <c r="AE86" s="17" t="str">
        <f t="shared" ref="AE86" si="657">IF(I86=25,"0025",IF(I86=50,"0050",IF(I86=100,"0100","")))</f>
        <v/>
      </c>
      <c r="AF86" s="12" t="str">
        <f t="shared" ref="AF86" si="658">AD86&amp;AE86</f>
        <v/>
      </c>
      <c r="AG86" s="12" t="str">
        <f t="shared" ref="AG86" si="659">K86&amp;L86&amp;U86&amp;M86</f>
        <v>.</v>
      </c>
      <c r="AH86" s="15" t="str">
        <f t="shared" ref="AH86" si="660">IF(J87="自由形",1,IF(J87="背泳ぎ",2,IF(J87="平泳ぎ",3,IF(J87="バタフライ",4,IF(J87="個人メドレー",5,"")))))</f>
        <v/>
      </c>
      <c r="AI86" s="17" t="str">
        <f t="shared" ref="AI86" si="661">IF(I87=25,"0025",IF(I87=50,"0050",IF(I87=100,"0100","")))</f>
        <v/>
      </c>
      <c r="AJ86" s="12" t="str">
        <f t="shared" ref="AJ86" si="662">AH86&amp;AI86</f>
        <v/>
      </c>
      <c r="AK86" s="12" t="str">
        <f t="shared" ref="AK86" si="663">K87&amp;L87&amp;U86&amp;M87</f>
        <v>.</v>
      </c>
      <c r="AL86" s="15" t="e">
        <f>IF(#REF!="自由形",1,IF(#REF!="背泳ぎ",2,IF(#REF!="平泳ぎ",3,IF(#REF!="バタフライ",4,IF(#REF!="個人メドレー",5,"")))))</f>
        <v>#REF!</v>
      </c>
      <c r="AM86" s="17" t="e">
        <f>IF(#REF!=25,"0025",IF(#REF!=50,"0050",IF(#REF!=100,"0100","")))</f>
        <v>#REF!</v>
      </c>
      <c r="AN86" s="12" t="e">
        <f t="shared" ref="AN86" si="664">AL86&amp;AM86</f>
        <v>#REF!</v>
      </c>
      <c r="AO86" s="12" t="e">
        <f>#REF!&amp;#REF!&amp;U86&amp;#REF!</f>
        <v>#REF!</v>
      </c>
    </row>
    <row r="87" spans="1:41" ht="16.5" customHeight="1" x14ac:dyDescent="0.15">
      <c r="A87" s="134"/>
      <c r="B87" s="136"/>
      <c r="C87" s="20"/>
      <c r="D87" s="136"/>
      <c r="E87" s="136"/>
      <c r="F87" s="136"/>
      <c r="G87" s="138"/>
      <c r="H87" s="138"/>
      <c r="I87" s="8"/>
      <c r="J87" s="8"/>
      <c r="K87" s="8"/>
      <c r="L87" s="8"/>
      <c r="M87" s="8"/>
      <c r="U87" t="s">
        <v>23</v>
      </c>
      <c r="AD87" s="15" t="str">
        <f t="shared" si="367"/>
        <v/>
      </c>
      <c r="AE87" s="17"/>
    </row>
    <row r="88" spans="1:41" ht="16.5" customHeight="1" x14ac:dyDescent="0.15">
      <c r="A88" s="133">
        <f t="shared" ref="A88" si="665">A86+1</f>
        <v>40</v>
      </c>
      <c r="B88" s="135"/>
      <c r="C88" s="10"/>
      <c r="D88" s="135"/>
      <c r="E88" s="135"/>
      <c r="F88" s="135"/>
      <c r="G88" s="137"/>
      <c r="H88" s="137"/>
      <c r="I88" s="9"/>
      <c r="J88" s="9"/>
      <c r="K88" s="9"/>
      <c r="L88" s="9"/>
      <c r="M88" s="9"/>
      <c r="U88" t="s">
        <v>23</v>
      </c>
      <c r="V88" s="11">
        <f t="shared" ref="V88" si="666">A88</f>
        <v>40</v>
      </c>
      <c r="W88" s="18">
        <f t="shared" ref="W88" si="667">$G$3</f>
        <v>0</v>
      </c>
      <c r="X88" s="18">
        <f t="shared" ref="X88" si="668">$J$3</f>
        <v>0</v>
      </c>
      <c r="Y88" s="14">
        <f t="shared" ref="Y88" si="669">C89</f>
        <v>0</v>
      </c>
      <c r="Z88" s="14">
        <f t="shared" ref="Z88" si="670">C88</f>
        <v>0</v>
      </c>
      <c r="AA88" s="15" t="str">
        <f t="shared" ref="AA88" si="671">IF(B88="男",1,IF(B88="女",2,""))</f>
        <v/>
      </c>
      <c r="AB88" s="12" t="str">
        <f t="shared" ref="AB88" si="672">D88&amp;E88&amp;F88</f>
        <v/>
      </c>
      <c r="AC88" s="16">
        <f t="shared" ref="AC88" si="673">H88</f>
        <v>0</v>
      </c>
      <c r="AD88" s="15" t="str">
        <f t="shared" si="367"/>
        <v/>
      </c>
      <c r="AE88" s="17" t="str">
        <f t="shared" ref="AE88" si="674">IF(I88=25,"0025",IF(I88=50,"0050",IF(I88=100,"0100","")))</f>
        <v/>
      </c>
      <c r="AF88" s="12" t="str">
        <f t="shared" ref="AF88" si="675">AD88&amp;AE88</f>
        <v/>
      </c>
      <c r="AG88" s="12" t="str">
        <f t="shared" ref="AG88" si="676">K88&amp;L88&amp;U88&amp;M88</f>
        <v>.</v>
      </c>
      <c r="AH88" s="15" t="str">
        <f t="shared" ref="AH88" si="677">IF(J89="自由形",1,IF(J89="背泳ぎ",2,IF(J89="平泳ぎ",3,IF(J89="バタフライ",4,IF(J89="個人メドレー",5,"")))))</f>
        <v/>
      </c>
      <c r="AI88" s="17" t="str">
        <f t="shared" ref="AI88" si="678">IF(I89=25,"0025",IF(I89=50,"0050",IF(I89=100,"0100","")))</f>
        <v/>
      </c>
      <c r="AJ88" s="12" t="str">
        <f t="shared" ref="AJ88" si="679">AH88&amp;AI88</f>
        <v/>
      </c>
      <c r="AK88" s="12" t="str">
        <f t="shared" ref="AK88" si="680">K89&amp;L89&amp;U88&amp;M89</f>
        <v>.</v>
      </c>
      <c r="AL88" s="15" t="e">
        <f>IF(#REF!="自由形",1,IF(#REF!="背泳ぎ",2,IF(#REF!="平泳ぎ",3,IF(#REF!="バタフライ",4,IF(#REF!="個人メドレー",5,"")))))</f>
        <v>#REF!</v>
      </c>
      <c r="AM88" s="17" t="e">
        <f>IF(#REF!=25,"0025",IF(#REF!=50,"0050",IF(#REF!=100,"0100","")))</f>
        <v>#REF!</v>
      </c>
      <c r="AN88" s="12" t="e">
        <f t="shared" ref="AN88" si="681">AL88&amp;AM88</f>
        <v>#REF!</v>
      </c>
      <c r="AO88" s="12" t="e">
        <f>#REF!&amp;#REF!&amp;U88&amp;#REF!</f>
        <v>#REF!</v>
      </c>
    </row>
    <row r="89" spans="1:41" ht="16.5" customHeight="1" x14ac:dyDescent="0.15">
      <c r="A89" s="139"/>
      <c r="B89" s="140"/>
      <c r="C89" s="36"/>
      <c r="D89" s="140"/>
      <c r="E89" s="140"/>
      <c r="F89" s="140"/>
      <c r="G89" s="141"/>
      <c r="H89" s="141"/>
      <c r="I89" s="36"/>
      <c r="J89" s="36"/>
      <c r="K89" s="36"/>
      <c r="L89" s="36"/>
      <c r="M89" s="36"/>
      <c r="U89" t="s">
        <v>23</v>
      </c>
      <c r="AD89" s="15" t="str">
        <f t="shared" si="367"/>
        <v/>
      </c>
      <c r="AE89" s="17"/>
    </row>
    <row r="90" spans="1:41" ht="16.5" customHeight="1" x14ac:dyDescent="0.15">
      <c r="A90" s="133">
        <f t="shared" ref="A90" si="682">A88+1</f>
        <v>41</v>
      </c>
      <c r="B90" s="135"/>
      <c r="C90" s="10"/>
      <c r="D90" s="135"/>
      <c r="E90" s="135"/>
      <c r="F90" s="135"/>
      <c r="G90" s="137"/>
      <c r="H90" s="137"/>
      <c r="I90" s="9"/>
      <c r="J90" s="9"/>
      <c r="K90" s="9"/>
      <c r="L90" s="9"/>
      <c r="M90" s="9"/>
      <c r="U90" t="s">
        <v>23</v>
      </c>
      <c r="V90" s="11">
        <f t="shared" ref="V90" si="683">A90</f>
        <v>41</v>
      </c>
      <c r="W90" s="18">
        <f t="shared" ref="W90" si="684">$G$3</f>
        <v>0</v>
      </c>
      <c r="X90" s="18">
        <f t="shared" ref="X90" si="685">$J$3</f>
        <v>0</v>
      </c>
      <c r="Y90" s="14">
        <f t="shared" ref="Y90" si="686">C91</f>
        <v>0</v>
      </c>
      <c r="Z90" s="14">
        <f t="shared" ref="Z90" si="687">C90</f>
        <v>0</v>
      </c>
      <c r="AA90" s="15" t="str">
        <f t="shared" ref="AA90" si="688">IF(B90="男",1,IF(B90="女",2,""))</f>
        <v/>
      </c>
      <c r="AB90" s="12" t="str">
        <f t="shared" ref="AB90" si="689">D90&amp;E90&amp;F90</f>
        <v/>
      </c>
      <c r="AC90" s="16">
        <f t="shared" ref="AC90" si="690">H90</f>
        <v>0</v>
      </c>
      <c r="AD90" s="15" t="str">
        <f t="shared" si="367"/>
        <v/>
      </c>
      <c r="AE90" s="17" t="str">
        <f t="shared" ref="AE90" si="691">IF(I90=25,"0025",IF(I90=50,"0050",IF(I90=100,"0100","")))</f>
        <v/>
      </c>
      <c r="AF90" s="12" t="str">
        <f t="shared" ref="AF90" si="692">AD90&amp;AE90</f>
        <v/>
      </c>
      <c r="AG90" s="12" t="str">
        <f t="shared" ref="AG90" si="693">K90&amp;L90&amp;U90&amp;M90</f>
        <v>.</v>
      </c>
      <c r="AH90" s="15" t="str">
        <f t="shared" ref="AH90" si="694">IF(J91="自由形",1,IF(J91="背泳ぎ",2,IF(J91="平泳ぎ",3,IF(J91="バタフライ",4,IF(J91="個人メドレー",5,"")))))</f>
        <v/>
      </c>
      <c r="AI90" s="17" t="str">
        <f t="shared" ref="AI90" si="695">IF(I91=25,"0025",IF(I91=50,"0050",IF(I91=100,"0100","")))</f>
        <v/>
      </c>
      <c r="AJ90" s="12" t="str">
        <f t="shared" ref="AJ90" si="696">AH90&amp;AI90</f>
        <v/>
      </c>
      <c r="AK90" s="12" t="str">
        <f t="shared" ref="AK90" si="697">K91&amp;L91&amp;U90&amp;M91</f>
        <v>.</v>
      </c>
      <c r="AL90" s="15" t="e">
        <f>IF(#REF!="自由形",1,IF(#REF!="背泳ぎ",2,IF(#REF!="平泳ぎ",3,IF(#REF!="バタフライ",4,IF(#REF!="個人メドレー",5,"")))))</f>
        <v>#REF!</v>
      </c>
      <c r="AM90" s="17" t="e">
        <f>IF(#REF!=25,"0025",IF(#REF!=50,"0050",IF(#REF!=100,"0100","")))</f>
        <v>#REF!</v>
      </c>
      <c r="AN90" s="12" t="e">
        <f t="shared" ref="AN90" si="698">AL90&amp;AM90</f>
        <v>#REF!</v>
      </c>
      <c r="AO90" s="12" t="e">
        <f>#REF!&amp;#REF!&amp;U90&amp;#REF!</f>
        <v>#REF!</v>
      </c>
    </row>
    <row r="91" spans="1:41" ht="16.5" customHeight="1" x14ac:dyDescent="0.15">
      <c r="A91" s="134"/>
      <c r="B91" s="136"/>
      <c r="C91" s="20"/>
      <c r="D91" s="136"/>
      <c r="E91" s="136"/>
      <c r="F91" s="136"/>
      <c r="G91" s="138"/>
      <c r="H91" s="138"/>
      <c r="I91" s="8"/>
      <c r="J91" s="8"/>
      <c r="K91" s="8"/>
      <c r="L91" s="8"/>
      <c r="M91" s="8"/>
      <c r="U91" t="s">
        <v>23</v>
      </c>
      <c r="AD91" s="15" t="str">
        <f t="shared" si="367"/>
        <v/>
      </c>
      <c r="AE91" s="17"/>
    </row>
    <row r="92" spans="1:41" ht="16.5" customHeight="1" x14ac:dyDescent="0.15">
      <c r="A92" s="133">
        <f t="shared" ref="A92" si="699">A90+1</f>
        <v>42</v>
      </c>
      <c r="B92" s="135"/>
      <c r="C92" s="10"/>
      <c r="D92" s="135"/>
      <c r="E92" s="135"/>
      <c r="F92" s="135"/>
      <c r="G92" s="137"/>
      <c r="H92" s="137"/>
      <c r="I92" s="9"/>
      <c r="J92" s="9"/>
      <c r="K92" s="9"/>
      <c r="L92" s="9"/>
      <c r="M92" s="9"/>
      <c r="U92" t="s">
        <v>23</v>
      </c>
      <c r="V92" s="11">
        <f t="shared" ref="V92" si="700">A92</f>
        <v>42</v>
      </c>
      <c r="W92" s="18">
        <f t="shared" ref="W92" si="701">$G$3</f>
        <v>0</v>
      </c>
      <c r="X92" s="18">
        <f t="shared" ref="X92" si="702">$J$3</f>
        <v>0</v>
      </c>
      <c r="Y92" s="14">
        <f t="shared" ref="Y92" si="703">C93</f>
        <v>0</v>
      </c>
      <c r="Z92" s="14">
        <f t="shared" ref="Z92" si="704">C92</f>
        <v>0</v>
      </c>
      <c r="AA92" s="15" t="str">
        <f t="shared" ref="AA92" si="705">IF(B92="男",1,IF(B92="女",2,""))</f>
        <v/>
      </c>
      <c r="AB92" s="12" t="str">
        <f t="shared" ref="AB92" si="706">D92&amp;E92&amp;F92</f>
        <v/>
      </c>
      <c r="AC92" s="16">
        <f t="shared" ref="AC92" si="707">H92</f>
        <v>0</v>
      </c>
      <c r="AD92" s="15" t="str">
        <f t="shared" si="367"/>
        <v/>
      </c>
      <c r="AE92" s="17" t="str">
        <f t="shared" ref="AE92" si="708">IF(I92=25,"0025",IF(I92=50,"0050",IF(I92=100,"0100","")))</f>
        <v/>
      </c>
      <c r="AF92" s="12" t="str">
        <f t="shared" ref="AF92" si="709">AD92&amp;AE92</f>
        <v/>
      </c>
      <c r="AG92" s="12" t="str">
        <f t="shared" ref="AG92" si="710">K92&amp;L92&amp;U92&amp;M92</f>
        <v>.</v>
      </c>
      <c r="AH92" s="15" t="str">
        <f t="shared" ref="AH92" si="711">IF(J93="自由形",1,IF(J93="背泳ぎ",2,IF(J93="平泳ぎ",3,IF(J93="バタフライ",4,IF(J93="個人メドレー",5,"")))))</f>
        <v/>
      </c>
      <c r="AI92" s="17" t="str">
        <f t="shared" ref="AI92" si="712">IF(I93=25,"0025",IF(I93=50,"0050",IF(I93=100,"0100","")))</f>
        <v/>
      </c>
      <c r="AJ92" s="12" t="str">
        <f t="shared" ref="AJ92" si="713">AH92&amp;AI92</f>
        <v/>
      </c>
      <c r="AK92" s="12" t="str">
        <f t="shared" ref="AK92" si="714">K93&amp;L93&amp;U92&amp;M93</f>
        <v>.</v>
      </c>
      <c r="AL92" s="15" t="e">
        <f>IF(#REF!="自由形",1,IF(#REF!="背泳ぎ",2,IF(#REF!="平泳ぎ",3,IF(#REF!="バタフライ",4,IF(#REF!="個人メドレー",5,"")))))</f>
        <v>#REF!</v>
      </c>
      <c r="AM92" s="17" t="e">
        <f>IF(#REF!=25,"0025",IF(#REF!=50,"0050",IF(#REF!=100,"0100","")))</f>
        <v>#REF!</v>
      </c>
      <c r="AN92" s="12" t="e">
        <f t="shared" ref="AN92" si="715">AL92&amp;AM92</f>
        <v>#REF!</v>
      </c>
      <c r="AO92" s="12" t="e">
        <f>#REF!&amp;#REF!&amp;U92&amp;#REF!</f>
        <v>#REF!</v>
      </c>
    </row>
    <row r="93" spans="1:41" ht="16.5" customHeight="1" x14ac:dyDescent="0.15">
      <c r="A93" s="134"/>
      <c r="B93" s="136"/>
      <c r="C93" s="20"/>
      <c r="D93" s="136"/>
      <c r="E93" s="136"/>
      <c r="F93" s="136"/>
      <c r="G93" s="138"/>
      <c r="H93" s="138"/>
      <c r="I93" s="8"/>
      <c r="J93" s="8"/>
      <c r="K93" s="8"/>
      <c r="L93" s="8"/>
      <c r="M93" s="8"/>
      <c r="U93" t="s">
        <v>23</v>
      </c>
      <c r="AD93" s="15" t="str">
        <f t="shared" si="367"/>
        <v/>
      </c>
      <c r="AE93" s="17"/>
    </row>
    <row r="94" spans="1:41" ht="16.5" customHeight="1" x14ac:dyDescent="0.15">
      <c r="A94" s="133">
        <f t="shared" ref="A94" si="716">A92+1</f>
        <v>43</v>
      </c>
      <c r="B94" s="135"/>
      <c r="C94" s="10"/>
      <c r="D94" s="135"/>
      <c r="E94" s="135"/>
      <c r="F94" s="135"/>
      <c r="G94" s="137"/>
      <c r="H94" s="137"/>
      <c r="I94" s="9"/>
      <c r="J94" s="9"/>
      <c r="K94" s="9"/>
      <c r="L94" s="9"/>
      <c r="M94" s="9"/>
      <c r="U94" t="s">
        <v>23</v>
      </c>
      <c r="V94" s="11">
        <f t="shared" ref="V94" si="717">A94</f>
        <v>43</v>
      </c>
      <c r="W94" s="18">
        <f t="shared" ref="W94" si="718">$G$3</f>
        <v>0</v>
      </c>
      <c r="X94" s="18">
        <f t="shared" ref="X94" si="719">$J$3</f>
        <v>0</v>
      </c>
      <c r="Y94" s="14">
        <f t="shared" ref="Y94" si="720">C95</f>
        <v>0</v>
      </c>
      <c r="Z94" s="14">
        <f t="shared" ref="Z94" si="721">C94</f>
        <v>0</v>
      </c>
      <c r="AA94" s="15" t="str">
        <f t="shared" ref="AA94" si="722">IF(B94="男",1,IF(B94="女",2,""))</f>
        <v/>
      </c>
      <c r="AB94" s="12" t="str">
        <f t="shared" ref="AB94" si="723">D94&amp;E94&amp;F94</f>
        <v/>
      </c>
      <c r="AC94" s="16">
        <f t="shared" ref="AC94" si="724">H94</f>
        <v>0</v>
      </c>
      <c r="AD94" s="15" t="str">
        <f t="shared" ref="AD94:AD129" si="725">IF(J94="自由形",1,IF(J94="背泳ぎ",2,IF(J94="平泳ぎ",3,IF(J94="バタフライ",4,IF(J94="個人メドレー",5,IF(J94="板キック",5,""))))))</f>
        <v/>
      </c>
      <c r="AE94" s="17" t="str">
        <f t="shared" ref="AE94" si="726">IF(I94=25,"0025",IF(I94=50,"0050",IF(I94=100,"0100","")))</f>
        <v/>
      </c>
      <c r="AF94" s="12" t="str">
        <f t="shared" ref="AF94" si="727">AD94&amp;AE94</f>
        <v/>
      </c>
      <c r="AG94" s="12" t="str">
        <f t="shared" ref="AG94" si="728">K94&amp;L94&amp;U94&amp;M94</f>
        <v>.</v>
      </c>
      <c r="AH94" s="15" t="str">
        <f t="shared" ref="AH94" si="729">IF(J95="自由形",1,IF(J95="背泳ぎ",2,IF(J95="平泳ぎ",3,IF(J95="バタフライ",4,IF(J95="個人メドレー",5,"")))))</f>
        <v/>
      </c>
      <c r="AI94" s="17" t="str">
        <f t="shared" ref="AI94" si="730">IF(I95=25,"0025",IF(I95=50,"0050",IF(I95=100,"0100","")))</f>
        <v/>
      </c>
      <c r="AJ94" s="12" t="str">
        <f t="shared" ref="AJ94" si="731">AH94&amp;AI94</f>
        <v/>
      </c>
      <c r="AK94" s="12" t="str">
        <f t="shared" ref="AK94" si="732">K95&amp;L95&amp;U94&amp;M95</f>
        <v>.</v>
      </c>
      <c r="AL94" s="15" t="e">
        <f>IF(#REF!="自由形",1,IF(#REF!="背泳ぎ",2,IF(#REF!="平泳ぎ",3,IF(#REF!="バタフライ",4,IF(#REF!="個人メドレー",5,"")))))</f>
        <v>#REF!</v>
      </c>
      <c r="AM94" s="17" t="e">
        <f>IF(#REF!=25,"0025",IF(#REF!=50,"0050",IF(#REF!=100,"0100","")))</f>
        <v>#REF!</v>
      </c>
      <c r="AN94" s="12" t="e">
        <f t="shared" ref="AN94" si="733">AL94&amp;AM94</f>
        <v>#REF!</v>
      </c>
      <c r="AO94" s="12" t="e">
        <f>#REF!&amp;#REF!&amp;U94&amp;#REF!</f>
        <v>#REF!</v>
      </c>
    </row>
    <row r="95" spans="1:41" ht="16.5" customHeight="1" x14ac:dyDescent="0.15">
      <c r="A95" s="134"/>
      <c r="B95" s="136"/>
      <c r="C95" s="20"/>
      <c r="D95" s="136"/>
      <c r="E95" s="136"/>
      <c r="F95" s="136"/>
      <c r="G95" s="138"/>
      <c r="H95" s="138"/>
      <c r="I95" s="8"/>
      <c r="J95" s="8"/>
      <c r="K95" s="8"/>
      <c r="L95" s="8"/>
      <c r="M95" s="8"/>
      <c r="U95" t="s">
        <v>23</v>
      </c>
      <c r="AD95" s="15" t="str">
        <f t="shared" si="725"/>
        <v/>
      </c>
      <c r="AE95" s="17"/>
    </row>
    <row r="96" spans="1:41" ht="16.5" customHeight="1" x14ac:dyDescent="0.15">
      <c r="A96" s="133">
        <f t="shared" ref="A96" si="734">A94+1</f>
        <v>44</v>
      </c>
      <c r="B96" s="135"/>
      <c r="C96" s="10"/>
      <c r="D96" s="135"/>
      <c r="E96" s="135"/>
      <c r="F96" s="135"/>
      <c r="G96" s="137"/>
      <c r="H96" s="137"/>
      <c r="I96" s="9"/>
      <c r="J96" s="9"/>
      <c r="K96" s="9"/>
      <c r="L96" s="9"/>
      <c r="M96" s="9"/>
      <c r="U96" t="s">
        <v>23</v>
      </c>
      <c r="V96" s="11">
        <f t="shared" ref="V96" si="735">A96</f>
        <v>44</v>
      </c>
      <c r="W96" s="18">
        <f t="shared" ref="W96" si="736">$G$3</f>
        <v>0</v>
      </c>
      <c r="X96" s="18">
        <f t="shared" ref="X96" si="737">$J$3</f>
        <v>0</v>
      </c>
      <c r="Y96" s="14">
        <f t="shared" ref="Y96" si="738">C97</f>
        <v>0</v>
      </c>
      <c r="Z96" s="14">
        <f t="shared" ref="Z96" si="739">C96</f>
        <v>0</v>
      </c>
      <c r="AA96" s="15" t="str">
        <f t="shared" ref="AA96" si="740">IF(B96="男",1,IF(B96="女",2,""))</f>
        <v/>
      </c>
      <c r="AB96" s="12" t="str">
        <f t="shared" ref="AB96" si="741">D96&amp;E96&amp;F96</f>
        <v/>
      </c>
      <c r="AC96" s="16">
        <f t="shared" ref="AC96" si="742">H96</f>
        <v>0</v>
      </c>
      <c r="AD96" s="15" t="str">
        <f t="shared" si="725"/>
        <v/>
      </c>
      <c r="AE96" s="17" t="str">
        <f t="shared" ref="AE96" si="743">IF(I96=25,"0025",IF(I96=50,"0050",IF(I96=100,"0100","")))</f>
        <v/>
      </c>
      <c r="AF96" s="12" t="str">
        <f t="shared" ref="AF96" si="744">AD96&amp;AE96</f>
        <v/>
      </c>
      <c r="AG96" s="12" t="str">
        <f t="shared" ref="AG96" si="745">K96&amp;L96&amp;U96&amp;M96</f>
        <v>.</v>
      </c>
      <c r="AH96" s="15" t="str">
        <f t="shared" ref="AH96" si="746">IF(J97="自由形",1,IF(J97="背泳ぎ",2,IF(J97="平泳ぎ",3,IF(J97="バタフライ",4,IF(J97="個人メドレー",5,"")))))</f>
        <v/>
      </c>
      <c r="AI96" s="17" t="str">
        <f t="shared" ref="AI96" si="747">IF(I97=25,"0025",IF(I97=50,"0050",IF(I97=100,"0100","")))</f>
        <v/>
      </c>
      <c r="AJ96" s="12" t="str">
        <f t="shared" ref="AJ96" si="748">AH96&amp;AI96</f>
        <v/>
      </c>
      <c r="AK96" s="12" t="str">
        <f t="shared" ref="AK96" si="749">K97&amp;L97&amp;U96&amp;M97</f>
        <v>.</v>
      </c>
      <c r="AL96" s="15" t="e">
        <f>IF(#REF!="自由形",1,IF(#REF!="背泳ぎ",2,IF(#REF!="平泳ぎ",3,IF(#REF!="バタフライ",4,IF(#REF!="個人メドレー",5,"")))))</f>
        <v>#REF!</v>
      </c>
      <c r="AM96" s="17" t="e">
        <f>IF(#REF!=25,"0025",IF(#REF!=50,"0050",IF(#REF!=100,"0100","")))</f>
        <v>#REF!</v>
      </c>
      <c r="AN96" s="12" t="e">
        <f t="shared" ref="AN96" si="750">AL96&amp;AM96</f>
        <v>#REF!</v>
      </c>
      <c r="AO96" s="12" t="e">
        <f>#REF!&amp;#REF!&amp;U96&amp;#REF!</f>
        <v>#REF!</v>
      </c>
    </row>
    <row r="97" spans="1:41" ht="16.5" customHeight="1" x14ac:dyDescent="0.15">
      <c r="A97" s="134"/>
      <c r="B97" s="136"/>
      <c r="C97" s="20"/>
      <c r="D97" s="136"/>
      <c r="E97" s="136"/>
      <c r="F97" s="136"/>
      <c r="G97" s="138"/>
      <c r="H97" s="138"/>
      <c r="I97" s="8"/>
      <c r="J97" s="8"/>
      <c r="K97" s="8"/>
      <c r="L97" s="8"/>
      <c r="M97" s="8"/>
      <c r="U97" t="s">
        <v>23</v>
      </c>
      <c r="AD97" s="15" t="str">
        <f t="shared" si="725"/>
        <v/>
      </c>
      <c r="AE97" s="17"/>
    </row>
    <row r="98" spans="1:41" ht="16.5" customHeight="1" x14ac:dyDescent="0.15">
      <c r="A98" s="133">
        <f t="shared" ref="A98" si="751">A96+1</f>
        <v>45</v>
      </c>
      <c r="B98" s="135"/>
      <c r="C98" s="10"/>
      <c r="D98" s="135"/>
      <c r="E98" s="135"/>
      <c r="F98" s="135"/>
      <c r="G98" s="137"/>
      <c r="H98" s="137"/>
      <c r="I98" s="9"/>
      <c r="J98" s="9"/>
      <c r="K98" s="9"/>
      <c r="L98" s="9"/>
      <c r="M98" s="9"/>
      <c r="U98" t="s">
        <v>23</v>
      </c>
      <c r="V98" s="11">
        <f t="shared" ref="V98" si="752">A98</f>
        <v>45</v>
      </c>
      <c r="W98" s="18">
        <f t="shared" ref="W98" si="753">$G$3</f>
        <v>0</v>
      </c>
      <c r="X98" s="18">
        <f t="shared" ref="X98" si="754">$J$3</f>
        <v>0</v>
      </c>
      <c r="Y98" s="14">
        <f t="shared" ref="Y98" si="755">C99</f>
        <v>0</v>
      </c>
      <c r="Z98" s="14">
        <f t="shared" ref="Z98" si="756">C98</f>
        <v>0</v>
      </c>
      <c r="AA98" s="15" t="str">
        <f t="shared" ref="AA98" si="757">IF(B98="男",1,IF(B98="女",2,""))</f>
        <v/>
      </c>
      <c r="AB98" s="12" t="str">
        <f t="shared" ref="AB98" si="758">D98&amp;E98&amp;F98</f>
        <v/>
      </c>
      <c r="AC98" s="16">
        <f t="shared" ref="AC98" si="759">H98</f>
        <v>0</v>
      </c>
      <c r="AD98" s="15" t="str">
        <f t="shared" si="725"/>
        <v/>
      </c>
      <c r="AE98" s="17" t="str">
        <f t="shared" ref="AE98" si="760">IF(I98=25,"0025",IF(I98=50,"0050",IF(I98=100,"0100","")))</f>
        <v/>
      </c>
      <c r="AF98" s="12" t="str">
        <f t="shared" ref="AF98" si="761">AD98&amp;AE98</f>
        <v/>
      </c>
      <c r="AG98" s="12" t="str">
        <f t="shared" ref="AG98" si="762">K98&amp;L98&amp;U98&amp;M98</f>
        <v>.</v>
      </c>
      <c r="AH98" s="15" t="str">
        <f t="shared" ref="AH98" si="763">IF(J99="自由形",1,IF(J99="背泳ぎ",2,IF(J99="平泳ぎ",3,IF(J99="バタフライ",4,IF(J99="個人メドレー",5,"")))))</f>
        <v/>
      </c>
      <c r="AI98" s="17" t="str">
        <f t="shared" ref="AI98" si="764">IF(I99=25,"0025",IF(I99=50,"0050",IF(I99=100,"0100","")))</f>
        <v/>
      </c>
      <c r="AJ98" s="12" t="str">
        <f t="shared" ref="AJ98" si="765">AH98&amp;AI98</f>
        <v/>
      </c>
      <c r="AK98" s="12" t="str">
        <f t="shared" ref="AK98" si="766">K99&amp;L99&amp;U98&amp;M99</f>
        <v>.</v>
      </c>
      <c r="AL98" s="15" t="e">
        <f>IF(#REF!="自由形",1,IF(#REF!="背泳ぎ",2,IF(#REF!="平泳ぎ",3,IF(#REF!="バタフライ",4,IF(#REF!="個人メドレー",5,"")))))</f>
        <v>#REF!</v>
      </c>
      <c r="AM98" s="17" t="e">
        <f>IF(#REF!=25,"0025",IF(#REF!=50,"0050",IF(#REF!=100,"0100","")))</f>
        <v>#REF!</v>
      </c>
      <c r="AN98" s="12" t="e">
        <f t="shared" ref="AN98" si="767">AL98&amp;AM98</f>
        <v>#REF!</v>
      </c>
      <c r="AO98" s="12" t="e">
        <f>#REF!&amp;#REF!&amp;U98&amp;#REF!</f>
        <v>#REF!</v>
      </c>
    </row>
    <row r="99" spans="1:41" ht="16.5" customHeight="1" x14ac:dyDescent="0.15">
      <c r="A99" s="134"/>
      <c r="B99" s="136"/>
      <c r="C99" s="20"/>
      <c r="D99" s="136"/>
      <c r="E99" s="136"/>
      <c r="F99" s="136"/>
      <c r="G99" s="138"/>
      <c r="H99" s="138"/>
      <c r="I99" s="8"/>
      <c r="J99" s="8"/>
      <c r="K99" s="8"/>
      <c r="L99" s="8"/>
      <c r="M99" s="8"/>
      <c r="U99" t="s">
        <v>23</v>
      </c>
      <c r="AD99" s="15" t="str">
        <f t="shared" si="725"/>
        <v/>
      </c>
      <c r="AE99" s="17"/>
    </row>
    <row r="100" spans="1:41" ht="16.5" customHeight="1" x14ac:dyDescent="0.15">
      <c r="A100" s="133">
        <f t="shared" ref="A100" si="768">A98+1</f>
        <v>46</v>
      </c>
      <c r="B100" s="135"/>
      <c r="C100" s="10"/>
      <c r="D100" s="135"/>
      <c r="E100" s="135"/>
      <c r="F100" s="135"/>
      <c r="G100" s="137"/>
      <c r="H100" s="137"/>
      <c r="I100" s="9"/>
      <c r="J100" s="9"/>
      <c r="K100" s="9"/>
      <c r="L100" s="9"/>
      <c r="M100" s="9"/>
      <c r="U100" t="s">
        <v>23</v>
      </c>
      <c r="V100" s="11">
        <f t="shared" ref="V100" si="769">A100</f>
        <v>46</v>
      </c>
      <c r="W100" s="18">
        <f t="shared" ref="W100" si="770">$G$3</f>
        <v>0</v>
      </c>
      <c r="X100" s="18">
        <f t="shared" ref="X100" si="771">$J$3</f>
        <v>0</v>
      </c>
      <c r="Y100" s="14">
        <f t="shared" ref="Y100" si="772">C101</f>
        <v>0</v>
      </c>
      <c r="Z100" s="14">
        <f t="shared" ref="Z100" si="773">C100</f>
        <v>0</v>
      </c>
      <c r="AA100" s="15" t="str">
        <f t="shared" ref="AA100" si="774">IF(B100="男",1,IF(B100="女",2,""))</f>
        <v/>
      </c>
      <c r="AB100" s="12" t="str">
        <f t="shared" ref="AB100" si="775">D100&amp;E100&amp;F100</f>
        <v/>
      </c>
      <c r="AC100" s="16">
        <f t="shared" ref="AC100" si="776">H100</f>
        <v>0</v>
      </c>
      <c r="AD100" s="15" t="str">
        <f t="shared" si="725"/>
        <v/>
      </c>
      <c r="AE100" s="17" t="str">
        <f t="shared" ref="AE100" si="777">IF(I100=25,"0025",IF(I100=50,"0050",IF(I100=100,"0100","")))</f>
        <v/>
      </c>
      <c r="AF100" s="12" t="str">
        <f t="shared" ref="AF100" si="778">AD100&amp;AE100</f>
        <v/>
      </c>
      <c r="AG100" s="12" t="str">
        <f t="shared" ref="AG100" si="779">K100&amp;L100&amp;U100&amp;M100</f>
        <v>.</v>
      </c>
      <c r="AH100" s="15" t="str">
        <f t="shared" ref="AH100" si="780">IF(J101="自由形",1,IF(J101="背泳ぎ",2,IF(J101="平泳ぎ",3,IF(J101="バタフライ",4,IF(J101="個人メドレー",5,"")))))</f>
        <v/>
      </c>
      <c r="AI100" s="17" t="str">
        <f t="shared" ref="AI100" si="781">IF(I101=25,"0025",IF(I101=50,"0050",IF(I101=100,"0100","")))</f>
        <v/>
      </c>
      <c r="AJ100" s="12" t="str">
        <f t="shared" ref="AJ100" si="782">AH100&amp;AI100</f>
        <v/>
      </c>
      <c r="AK100" s="12" t="str">
        <f t="shared" ref="AK100" si="783">K101&amp;L101&amp;U100&amp;M101</f>
        <v>.</v>
      </c>
      <c r="AL100" s="15" t="e">
        <f>IF(#REF!="自由形",1,IF(#REF!="背泳ぎ",2,IF(#REF!="平泳ぎ",3,IF(#REF!="バタフライ",4,IF(#REF!="個人メドレー",5,"")))))</f>
        <v>#REF!</v>
      </c>
      <c r="AM100" s="17" t="e">
        <f>IF(#REF!=25,"0025",IF(#REF!=50,"0050",IF(#REF!=100,"0100","")))</f>
        <v>#REF!</v>
      </c>
      <c r="AN100" s="12" t="e">
        <f t="shared" ref="AN100" si="784">AL100&amp;AM100</f>
        <v>#REF!</v>
      </c>
      <c r="AO100" s="12" t="e">
        <f>#REF!&amp;#REF!&amp;U100&amp;#REF!</f>
        <v>#REF!</v>
      </c>
    </row>
    <row r="101" spans="1:41" ht="16.5" customHeight="1" x14ac:dyDescent="0.15">
      <c r="A101" s="134"/>
      <c r="B101" s="136"/>
      <c r="C101" s="20"/>
      <c r="D101" s="136"/>
      <c r="E101" s="136"/>
      <c r="F101" s="136"/>
      <c r="G101" s="138"/>
      <c r="H101" s="138"/>
      <c r="I101" s="8"/>
      <c r="J101" s="8"/>
      <c r="K101" s="8"/>
      <c r="L101" s="8"/>
      <c r="M101" s="8"/>
      <c r="U101" t="s">
        <v>23</v>
      </c>
      <c r="AD101" s="15" t="str">
        <f t="shared" si="725"/>
        <v/>
      </c>
      <c r="AE101" s="17"/>
    </row>
    <row r="102" spans="1:41" ht="16.5" customHeight="1" x14ac:dyDescent="0.15">
      <c r="A102" s="133">
        <f t="shared" ref="A102" si="785">A100+1</f>
        <v>47</v>
      </c>
      <c r="B102" s="135"/>
      <c r="C102" s="10"/>
      <c r="D102" s="135"/>
      <c r="E102" s="135"/>
      <c r="F102" s="135"/>
      <c r="G102" s="137"/>
      <c r="H102" s="137"/>
      <c r="I102" s="9"/>
      <c r="J102" s="9"/>
      <c r="K102" s="9"/>
      <c r="L102" s="9"/>
      <c r="M102" s="9"/>
      <c r="U102" t="s">
        <v>23</v>
      </c>
      <c r="V102" s="11">
        <f t="shared" ref="V102" si="786">A102</f>
        <v>47</v>
      </c>
      <c r="W102" s="18">
        <f t="shared" ref="W102" si="787">$G$3</f>
        <v>0</v>
      </c>
      <c r="X102" s="18">
        <f t="shared" ref="X102" si="788">$J$3</f>
        <v>0</v>
      </c>
      <c r="Y102" s="14">
        <f t="shared" ref="Y102" si="789">C103</f>
        <v>0</v>
      </c>
      <c r="Z102" s="14">
        <f t="shared" ref="Z102" si="790">C102</f>
        <v>0</v>
      </c>
      <c r="AA102" s="15" t="str">
        <f t="shared" ref="AA102" si="791">IF(B102="男",1,IF(B102="女",2,""))</f>
        <v/>
      </c>
      <c r="AB102" s="12" t="str">
        <f t="shared" ref="AB102" si="792">D102&amp;E102&amp;F102</f>
        <v/>
      </c>
      <c r="AC102" s="16">
        <f t="shared" ref="AC102" si="793">H102</f>
        <v>0</v>
      </c>
      <c r="AD102" s="15" t="str">
        <f t="shared" si="725"/>
        <v/>
      </c>
      <c r="AE102" s="17" t="str">
        <f t="shared" ref="AE102" si="794">IF(I102=25,"0025",IF(I102=50,"0050",IF(I102=100,"0100","")))</f>
        <v/>
      </c>
      <c r="AF102" s="12" t="str">
        <f t="shared" ref="AF102" si="795">AD102&amp;AE102</f>
        <v/>
      </c>
      <c r="AG102" s="12" t="str">
        <f t="shared" ref="AG102" si="796">K102&amp;L102&amp;U102&amp;M102</f>
        <v>.</v>
      </c>
      <c r="AH102" s="15" t="str">
        <f t="shared" ref="AH102" si="797">IF(J103="自由形",1,IF(J103="背泳ぎ",2,IF(J103="平泳ぎ",3,IF(J103="バタフライ",4,IF(J103="個人メドレー",5,"")))))</f>
        <v/>
      </c>
      <c r="AI102" s="17" t="str">
        <f t="shared" ref="AI102" si="798">IF(I103=25,"0025",IF(I103=50,"0050",IF(I103=100,"0100","")))</f>
        <v/>
      </c>
      <c r="AJ102" s="12" t="str">
        <f t="shared" ref="AJ102" si="799">AH102&amp;AI102</f>
        <v/>
      </c>
      <c r="AK102" s="12" t="str">
        <f t="shared" ref="AK102" si="800">K103&amp;L103&amp;U102&amp;M103</f>
        <v>.</v>
      </c>
      <c r="AL102" s="15" t="e">
        <f>IF(#REF!="自由形",1,IF(#REF!="背泳ぎ",2,IF(#REF!="平泳ぎ",3,IF(#REF!="バタフライ",4,IF(#REF!="個人メドレー",5,"")))))</f>
        <v>#REF!</v>
      </c>
      <c r="AM102" s="17" t="e">
        <f>IF(#REF!=25,"0025",IF(#REF!=50,"0050",IF(#REF!=100,"0100","")))</f>
        <v>#REF!</v>
      </c>
      <c r="AN102" s="12" t="e">
        <f t="shared" ref="AN102" si="801">AL102&amp;AM102</f>
        <v>#REF!</v>
      </c>
      <c r="AO102" s="12" t="e">
        <f>#REF!&amp;#REF!&amp;U102&amp;#REF!</f>
        <v>#REF!</v>
      </c>
    </row>
    <row r="103" spans="1:41" ht="16.5" customHeight="1" x14ac:dyDescent="0.15">
      <c r="A103" s="134"/>
      <c r="B103" s="136"/>
      <c r="C103" s="20"/>
      <c r="D103" s="136"/>
      <c r="E103" s="136"/>
      <c r="F103" s="136"/>
      <c r="G103" s="138"/>
      <c r="H103" s="138"/>
      <c r="I103" s="8"/>
      <c r="J103" s="8"/>
      <c r="K103" s="8"/>
      <c r="L103" s="8"/>
      <c r="M103" s="8"/>
      <c r="U103" t="s">
        <v>23</v>
      </c>
      <c r="AD103" s="15" t="str">
        <f t="shared" si="725"/>
        <v/>
      </c>
      <c r="AE103" s="17"/>
    </row>
    <row r="104" spans="1:41" ht="16.5" customHeight="1" x14ac:dyDescent="0.15">
      <c r="A104" s="133">
        <f t="shared" ref="A104" si="802">A102+1</f>
        <v>48</v>
      </c>
      <c r="B104" s="135"/>
      <c r="C104" s="10"/>
      <c r="D104" s="135"/>
      <c r="E104" s="135"/>
      <c r="F104" s="135"/>
      <c r="G104" s="137"/>
      <c r="H104" s="137"/>
      <c r="I104" s="9"/>
      <c r="J104" s="9"/>
      <c r="K104" s="9"/>
      <c r="L104" s="9"/>
      <c r="M104" s="9"/>
      <c r="U104" t="s">
        <v>23</v>
      </c>
      <c r="V104" s="11">
        <f t="shared" ref="V104" si="803">A104</f>
        <v>48</v>
      </c>
      <c r="W104" s="18">
        <f t="shared" ref="W104" si="804">$G$3</f>
        <v>0</v>
      </c>
      <c r="X104" s="18">
        <f t="shared" ref="X104" si="805">$J$3</f>
        <v>0</v>
      </c>
      <c r="Y104" s="14">
        <f t="shared" ref="Y104" si="806">C105</f>
        <v>0</v>
      </c>
      <c r="Z104" s="14">
        <f t="shared" ref="Z104" si="807">C104</f>
        <v>0</v>
      </c>
      <c r="AA104" s="15" t="str">
        <f t="shared" ref="AA104" si="808">IF(B104="男",1,IF(B104="女",2,""))</f>
        <v/>
      </c>
      <c r="AB104" s="12" t="str">
        <f t="shared" ref="AB104" si="809">D104&amp;E104&amp;F104</f>
        <v/>
      </c>
      <c r="AC104" s="16">
        <f t="shared" ref="AC104" si="810">H104</f>
        <v>0</v>
      </c>
      <c r="AD104" s="15" t="str">
        <f t="shared" si="725"/>
        <v/>
      </c>
      <c r="AE104" s="17" t="str">
        <f t="shared" ref="AE104" si="811">IF(I104=25,"0025",IF(I104=50,"0050",IF(I104=100,"0100","")))</f>
        <v/>
      </c>
      <c r="AF104" s="12" t="str">
        <f t="shared" ref="AF104" si="812">AD104&amp;AE104</f>
        <v/>
      </c>
      <c r="AG104" s="12" t="str">
        <f t="shared" ref="AG104" si="813">K104&amp;L104&amp;U104&amp;M104</f>
        <v>.</v>
      </c>
      <c r="AH104" s="15" t="str">
        <f t="shared" ref="AH104" si="814">IF(J105="自由形",1,IF(J105="背泳ぎ",2,IF(J105="平泳ぎ",3,IF(J105="バタフライ",4,IF(J105="個人メドレー",5,"")))))</f>
        <v/>
      </c>
      <c r="AI104" s="17" t="str">
        <f t="shared" ref="AI104" si="815">IF(I105=25,"0025",IF(I105=50,"0050",IF(I105=100,"0100","")))</f>
        <v/>
      </c>
      <c r="AJ104" s="12" t="str">
        <f t="shared" ref="AJ104" si="816">AH104&amp;AI104</f>
        <v/>
      </c>
      <c r="AK104" s="12" t="str">
        <f t="shared" ref="AK104" si="817">K105&amp;L105&amp;U104&amp;M105</f>
        <v>.</v>
      </c>
      <c r="AL104" s="15" t="e">
        <f>IF(#REF!="自由形",1,IF(#REF!="背泳ぎ",2,IF(#REF!="平泳ぎ",3,IF(#REF!="バタフライ",4,IF(#REF!="個人メドレー",5,"")))))</f>
        <v>#REF!</v>
      </c>
      <c r="AM104" s="17" t="e">
        <f>IF(#REF!=25,"0025",IF(#REF!=50,"0050",IF(#REF!=100,"0100","")))</f>
        <v>#REF!</v>
      </c>
      <c r="AN104" s="12" t="e">
        <f t="shared" ref="AN104" si="818">AL104&amp;AM104</f>
        <v>#REF!</v>
      </c>
      <c r="AO104" s="12" t="e">
        <f>#REF!&amp;#REF!&amp;U104&amp;#REF!</f>
        <v>#REF!</v>
      </c>
    </row>
    <row r="105" spans="1:41" ht="16.5" customHeight="1" x14ac:dyDescent="0.15">
      <c r="A105" s="134"/>
      <c r="B105" s="136"/>
      <c r="C105" s="20"/>
      <c r="D105" s="136"/>
      <c r="E105" s="136"/>
      <c r="F105" s="136"/>
      <c r="G105" s="138"/>
      <c r="H105" s="138"/>
      <c r="I105" s="8"/>
      <c r="J105" s="8"/>
      <c r="K105" s="8"/>
      <c r="L105" s="8"/>
      <c r="M105" s="8"/>
      <c r="U105" t="s">
        <v>23</v>
      </c>
      <c r="AD105" s="15" t="str">
        <f t="shared" si="725"/>
        <v/>
      </c>
      <c r="AE105" s="17"/>
    </row>
    <row r="106" spans="1:41" ht="16.5" customHeight="1" x14ac:dyDescent="0.15">
      <c r="A106" s="133">
        <f t="shared" ref="A106" si="819">A104+1</f>
        <v>49</v>
      </c>
      <c r="B106" s="135"/>
      <c r="C106" s="10"/>
      <c r="D106" s="135"/>
      <c r="E106" s="135"/>
      <c r="F106" s="135"/>
      <c r="G106" s="137"/>
      <c r="H106" s="137"/>
      <c r="I106" s="9"/>
      <c r="J106" s="9"/>
      <c r="K106" s="9"/>
      <c r="L106" s="9"/>
      <c r="M106" s="9"/>
      <c r="U106" t="s">
        <v>23</v>
      </c>
      <c r="V106" s="11">
        <f t="shared" ref="V106" si="820">A106</f>
        <v>49</v>
      </c>
      <c r="W106" s="18">
        <f t="shared" ref="W106" si="821">$G$3</f>
        <v>0</v>
      </c>
      <c r="X106" s="18">
        <f t="shared" ref="X106" si="822">$J$3</f>
        <v>0</v>
      </c>
      <c r="Y106" s="14">
        <f t="shared" ref="Y106" si="823">C107</f>
        <v>0</v>
      </c>
      <c r="Z106" s="14">
        <f t="shared" ref="Z106" si="824">C106</f>
        <v>0</v>
      </c>
      <c r="AA106" s="15" t="str">
        <f t="shared" ref="AA106" si="825">IF(B106="男",1,IF(B106="女",2,""))</f>
        <v/>
      </c>
      <c r="AB106" s="12" t="str">
        <f t="shared" ref="AB106" si="826">D106&amp;E106&amp;F106</f>
        <v/>
      </c>
      <c r="AC106" s="16">
        <f t="shared" ref="AC106" si="827">H106</f>
        <v>0</v>
      </c>
      <c r="AD106" s="15" t="str">
        <f t="shared" si="725"/>
        <v/>
      </c>
      <c r="AE106" s="17" t="str">
        <f t="shared" ref="AE106" si="828">IF(I106=25,"0025",IF(I106=50,"0050",IF(I106=100,"0100","")))</f>
        <v/>
      </c>
      <c r="AF106" s="12" t="str">
        <f t="shared" ref="AF106" si="829">AD106&amp;AE106</f>
        <v/>
      </c>
      <c r="AG106" s="12" t="str">
        <f t="shared" ref="AG106" si="830">K106&amp;L106&amp;U106&amp;M106</f>
        <v>.</v>
      </c>
      <c r="AH106" s="15" t="str">
        <f t="shared" ref="AH106" si="831">IF(J107="自由形",1,IF(J107="背泳ぎ",2,IF(J107="平泳ぎ",3,IF(J107="バタフライ",4,IF(J107="個人メドレー",5,"")))))</f>
        <v/>
      </c>
      <c r="AI106" s="17" t="str">
        <f t="shared" ref="AI106" si="832">IF(I107=25,"0025",IF(I107=50,"0050",IF(I107=100,"0100","")))</f>
        <v/>
      </c>
      <c r="AJ106" s="12" t="str">
        <f t="shared" ref="AJ106" si="833">AH106&amp;AI106</f>
        <v/>
      </c>
      <c r="AK106" s="12" t="str">
        <f t="shared" ref="AK106" si="834">K107&amp;L107&amp;U106&amp;M107</f>
        <v>.</v>
      </c>
      <c r="AL106" s="15" t="e">
        <f>IF(#REF!="自由形",1,IF(#REF!="背泳ぎ",2,IF(#REF!="平泳ぎ",3,IF(#REF!="バタフライ",4,IF(#REF!="個人メドレー",5,"")))))</f>
        <v>#REF!</v>
      </c>
      <c r="AM106" s="17" t="e">
        <f>IF(#REF!=25,"0025",IF(#REF!=50,"0050",IF(#REF!=100,"0100","")))</f>
        <v>#REF!</v>
      </c>
      <c r="AN106" s="12" t="e">
        <f t="shared" ref="AN106" si="835">AL106&amp;AM106</f>
        <v>#REF!</v>
      </c>
      <c r="AO106" s="12" t="e">
        <f>#REF!&amp;#REF!&amp;U106&amp;#REF!</f>
        <v>#REF!</v>
      </c>
    </row>
    <row r="107" spans="1:41" ht="16.5" customHeight="1" x14ac:dyDescent="0.15">
      <c r="A107" s="134"/>
      <c r="B107" s="136"/>
      <c r="C107" s="20"/>
      <c r="D107" s="136"/>
      <c r="E107" s="136"/>
      <c r="F107" s="136"/>
      <c r="G107" s="138"/>
      <c r="H107" s="138"/>
      <c r="I107" s="8"/>
      <c r="J107" s="8"/>
      <c r="K107" s="8"/>
      <c r="L107" s="8"/>
      <c r="M107" s="8"/>
      <c r="U107" t="s">
        <v>23</v>
      </c>
      <c r="AD107" s="15" t="str">
        <f t="shared" si="725"/>
        <v/>
      </c>
      <c r="AE107" s="17"/>
    </row>
    <row r="108" spans="1:41" ht="16.5" customHeight="1" x14ac:dyDescent="0.15">
      <c r="A108" s="133">
        <f t="shared" ref="A108" si="836">A106+1</f>
        <v>50</v>
      </c>
      <c r="B108" s="135"/>
      <c r="C108" s="10"/>
      <c r="D108" s="135"/>
      <c r="E108" s="135"/>
      <c r="F108" s="135"/>
      <c r="G108" s="137"/>
      <c r="H108" s="137"/>
      <c r="I108" s="9"/>
      <c r="J108" s="9"/>
      <c r="K108" s="9"/>
      <c r="L108" s="9"/>
      <c r="M108" s="9"/>
      <c r="U108" t="s">
        <v>23</v>
      </c>
      <c r="V108" s="11">
        <f t="shared" ref="V108" si="837">A108</f>
        <v>50</v>
      </c>
      <c r="W108" s="18">
        <f t="shared" ref="W108" si="838">$G$3</f>
        <v>0</v>
      </c>
      <c r="X108" s="18">
        <f t="shared" ref="X108" si="839">$J$3</f>
        <v>0</v>
      </c>
      <c r="Y108" s="14">
        <f t="shared" ref="Y108" si="840">C109</f>
        <v>0</v>
      </c>
      <c r="Z108" s="14">
        <f t="shared" ref="Z108" si="841">C108</f>
        <v>0</v>
      </c>
      <c r="AA108" s="15" t="str">
        <f t="shared" ref="AA108" si="842">IF(B108="男",1,IF(B108="女",2,""))</f>
        <v/>
      </c>
      <c r="AB108" s="12" t="str">
        <f t="shared" ref="AB108" si="843">D108&amp;E108&amp;F108</f>
        <v/>
      </c>
      <c r="AC108" s="16">
        <f t="shared" ref="AC108" si="844">H108</f>
        <v>0</v>
      </c>
      <c r="AD108" s="15" t="str">
        <f t="shared" si="725"/>
        <v/>
      </c>
      <c r="AE108" s="17" t="str">
        <f t="shared" ref="AE108" si="845">IF(I108=25,"0025",IF(I108=50,"0050",IF(I108=100,"0100","")))</f>
        <v/>
      </c>
      <c r="AF108" s="12" t="str">
        <f t="shared" ref="AF108" si="846">AD108&amp;AE108</f>
        <v/>
      </c>
      <c r="AG108" s="12" t="str">
        <f t="shared" ref="AG108" si="847">K108&amp;L108&amp;U108&amp;M108</f>
        <v>.</v>
      </c>
      <c r="AH108" s="15" t="str">
        <f t="shared" ref="AH108" si="848">IF(J109="自由形",1,IF(J109="背泳ぎ",2,IF(J109="平泳ぎ",3,IF(J109="バタフライ",4,IF(J109="個人メドレー",5,"")))))</f>
        <v/>
      </c>
      <c r="AI108" s="17" t="str">
        <f t="shared" ref="AI108" si="849">IF(I109=25,"0025",IF(I109=50,"0050",IF(I109=100,"0100","")))</f>
        <v/>
      </c>
      <c r="AJ108" s="12" t="str">
        <f t="shared" ref="AJ108" si="850">AH108&amp;AI108</f>
        <v/>
      </c>
      <c r="AK108" s="12" t="str">
        <f t="shared" ref="AK108" si="851">K109&amp;L109&amp;U108&amp;M109</f>
        <v>.</v>
      </c>
      <c r="AL108" s="15" t="e">
        <f>IF(#REF!="自由形",1,IF(#REF!="背泳ぎ",2,IF(#REF!="平泳ぎ",3,IF(#REF!="バタフライ",4,IF(#REF!="個人メドレー",5,"")))))</f>
        <v>#REF!</v>
      </c>
      <c r="AM108" s="17" t="e">
        <f>IF(#REF!=25,"0025",IF(#REF!=50,"0050",IF(#REF!=100,"0100","")))</f>
        <v>#REF!</v>
      </c>
      <c r="AN108" s="12" t="e">
        <f t="shared" ref="AN108" si="852">AL108&amp;AM108</f>
        <v>#REF!</v>
      </c>
      <c r="AO108" s="12" t="e">
        <f>#REF!&amp;#REF!&amp;U108&amp;#REF!</f>
        <v>#REF!</v>
      </c>
    </row>
    <row r="109" spans="1:41" ht="16.5" customHeight="1" x14ac:dyDescent="0.15">
      <c r="A109" s="134"/>
      <c r="B109" s="136"/>
      <c r="C109" s="20"/>
      <c r="D109" s="136"/>
      <c r="E109" s="136"/>
      <c r="F109" s="136"/>
      <c r="G109" s="138"/>
      <c r="H109" s="138"/>
      <c r="I109" s="8"/>
      <c r="J109" s="8"/>
      <c r="K109" s="8"/>
      <c r="L109" s="8"/>
      <c r="M109" s="8"/>
      <c r="U109" t="s">
        <v>23</v>
      </c>
      <c r="AD109" s="15" t="str">
        <f t="shared" si="725"/>
        <v/>
      </c>
      <c r="AE109" s="17"/>
    </row>
    <row r="110" spans="1:41" ht="16.5" customHeight="1" x14ac:dyDescent="0.15">
      <c r="A110" s="133">
        <f t="shared" ref="A110" si="853">A108+1</f>
        <v>51</v>
      </c>
      <c r="B110" s="135"/>
      <c r="C110" s="10"/>
      <c r="D110" s="135"/>
      <c r="E110" s="135"/>
      <c r="F110" s="135"/>
      <c r="G110" s="137"/>
      <c r="H110" s="137"/>
      <c r="I110" s="9"/>
      <c r="J110" s="9"/>
      <c r="K110" s="9"/>
      <c r="L110" s="9"/>
      <c r="M110" s="9"/>
      <c r="U110" t="s">
        <v>23</v>
      </c>
      <c r="V110" s="11">
        <f t="shared" ref="V110" si="854">A110</f>
        <v>51</v>
      </c>
      <c r="W110" s="18">
        <f t="shared" ref="W110" si="855">$G$3</f>
        <v>0</v>
      </c>
      <c r="X110" s="18">
        <f t="shared" ref="X110" si="856">$J$3</f>
        <v>0</v>
      </c>
      <c r="Y110" s="14">
        <f t="shared" ref="Y110" si="857">C111</f>
        <v>0</v>
      </c>
      <c r="Z110" s="14">
        <f t="shared" ref="Z110" si="858">C110</f>
        <v>0</v>
      </c>
      <c r="AA110" s="15" t="str">
        <f t="shared" ref="AA110" si="859">IF(B110="男",1,IF(B110="女",2,""))</f>
        <v/>
      </c>
      <c r="AB110" s="12" t="str">
        <f t="shared" ref="AB110" si="860">D110&amp;E110&amp;F110</f>
        <v/>
      </c>
      <c r="AC110" s="16">
        <f t="shared" ref="AC110" si="861">H110</f>
        <v>0</v>
      </c>
      <c r="AD110" s="15" t="str">
        <f t="shared" si="725"/>
        <v/>
      </c>
      <c r="AE110" s="17" t="str">
        <f t="shared" ref="AE110" si="862">IF(I110=25,"0025",IF(I110=50,"0050",IF(I110=100,"0100","")))</f>
        <v/>
      </c>
      <c r="AF110" s="12" t="str">
        <f t="shared" ref="AF110" si="863">AD110&amp;AE110</f>
        <v/>
      </c>
      <c r="AG110" s="12" t="str">
        <f t="shared" ref="AG110" si="864">K110&amp;L110&amp;U110&amp;M110</f>
        <v>.</v>
      </c>
      <c r="AH110" s="15" t="str">
        <f t="shared" ref="AH110" si="865">IF(J111="自由形",1,IF(J111="背泳ぎ",2,IF(J111="平泳ぎ",3,IF(J111="バタフライ",4,IF(J111="個人メドレー",5,"")))))</f>
        <v/>
      </c>
      <c r="AI110" s="17" t="str">
        <f t="shared" ref="AI110" si="866">IF(I111=25,"0025",IF(I111=50,"0050",IF(I111=100,"0100","")))</f>
        <v/>
      </c>
      <c r="AJ110" s="12" t="str">
        <f t="shared" ref="AJ110" si="867">AH110&amp;AI110</f>
        <v/>
      </c>
      <c r="AK110" s="12" t="str">
        <f t="shared" ref="AK110" si="868">K111&amp;L111&amp;U110&amp;M111</f>
        <v>.</v>
      </c>
      <c r="AL110" s="15" t="e">
        <f>IF(#REF!="自由形",1,IF(#REF!="背泳ぎ",2,IF(#REF!="平泳ぎ",3,IF(#REF!="バタフライ",4,IF(#REF!="個人メドレー",5,"")))))</f>
        <v>#REF!</v>
      </c>
      <c r="AM110" s="17" t="e">
        <f>IF(#REF!=25,"0025",IF(#REF!=50,"0050",IF(#REF!=100,"0100","")))</f>
        <v>#REF!</v>
      </c>
      <c r="AN110" s="12" t="e">
        <f t="shared" ref="AN110" si="869">AL110&amp;AM110</f>
        <v>#REF!</v>
      </c>
      <c r="AO110" s="12" t="e">
        <f>#REF!&amp;#REF!&amp;U110&amp;#REF!</f>
        <v>#REF!</v>
      </c>
    </row>
    <row r="111" spans="1:41" ht="16.5" customHeight="1" x14ac:dyDescent="0.15">
      <c r="A111" s="134"/>
      <c r="B111" s="136"/>
      <c r="C111" s="20"/>
      <c r="D111" s="136"/>
      <c r="E111" s="136"/>
      <c r="F111" s="136"/>
      <c r="G111" s="138"/>
      <c r="H111" s="138"/>
      <c r="I111" s="8"/>
      <c r="J111" s="8"/>
      <c r="K111" s="8"/>
      <c r="L111" s="8"/>
      <c r="M111" s="8"/>
      <c r="U111" t="s">
        <v>23</v>
      </c>
      <c r="AD111" s="15" t="str">
        <f t="shared" si="725"/>
        <v/>
      </c>
      <c r="AE111" s="17"/>
    </row>
    <row r="112" spans="1:41" ht="16.5" customHeight="1" x14ac:dyDescent="0.15">
      <c r="A112" s="133">
        <f t="shared" ref="A112" si="870">A110+1</f>
        <v>52</v>
      </c>
      <c r="B112" s="135"/>
      <c r="C112" s="10"/>
      <c r="D112" s="135"/>
      <c r="E112" s="135"/>
      <c r="F112" s="135"/>
      <c r="G112" s="137"/>
      <c r="H112" s="137"/>
      <c r="I112" s="9"/>
      <c r="J112" s="9"/>
      <c r="K112" s="9"/>
      <c r="L112" s="9"/>
      <c r="M112" s="9"/>
      <c r="U112" t="s">
        <v>23</v>
      </c>
      <c r="V112" s="11">
        <f t="shared" ref="V112" si="871">A112</f>
        <v>52</v>
      </c>
      <c r="W112" s="18">
        <f t="shared" ref="W112" si="872">$G$3</f>
        <v>0</v>
      </c>
      <c r="X112" s="18">
        <f t="shared" ref="X112" si="873">$J$3</f>
        <v>0</v>
      </c>
      <c r="Y112" s="14">
        <f t="shared" ref="Y112" si="874">C113</f>
        <v>0</v>
      </c>
      <c r="Z112" s="14">
        <f t="shared" ref="Z112" si="875">C112</f>
        <v>0</v>
      </c>
      <c r="AA112" s="15" t="str">
        <f t="shared" ref="AA112" si="876">IF(B112="男",1,IF(B112="女",2,""))</f>
        <v/>
      </c>
      <c r="AB112" s="12" t="str">
        <f t="shared" ref="AB112" si="877">D112&amp;E112&amp;F112</f>
        <v/>
      </c>
      <c r="AC112" s="16">
        <f t="shared" ref="AC112" si="878">H112</f>
        <v>0</v>
      </c>
      <c r="AD112" s="15" t="str">
        <f t="shared" si="725"/>
        <v/>
      </c>
      <c r="AE112" s="17" t="str">
        <f t="shared" ref="AE112" si="879">IF(I112=25,"0025",IF(I112=50,"0050",IF(I112=100,"0100","")))</f>
        <v/>
      </c>
      <c r="AF112" s="12" t="str">
        <f t="shared" ref="AF112" si="880">AD112&amp;AE112</f>
        <v/>
      </c>
      <c r="AG112" s="12" t="str">
        <f t="shared" ref="AG112" si="881">K112&amp;L112&amp;U112&amp;M112</f>
        <v>.</v>
      </c>
      <c r="AH112" s="15" t="str">
        <f t="shared" ref="AH112" si="882">IF(J113="自由形",1,IF(J113="背泳ぎ",2,IF(J113="平泳ぎ",3,IF(J113="バタフライ",4,IF(J113="個人メドレー",5,"")))))</f>
        <v/>
      </c>
      <c r="AI112" s="17" t="str">
        <f t="shared" ref="AI112" si="883">IF(I113=25,"0025",IF(I113=50,"0050",IF(I113=100,"0100","")))</f>
        <v/>
      </c>
      <c r="AJ112" s="12" t="str">
        <f t="shared" ref="AJ112" si="884">AH112&amp;AI112</f>
        <v/>
      </c>
      <c r="AK112" s="12" t="str">
        <f t="shared" ref="AK112" si="885">K113&amp;L113&amp;U112&amp;M113</f>
        <v>.</v>
      </c>
      <c r="AL112" s="15" t="e">
        <f>IF(#REF!="自由形",1,IF(#REF!="背泳ぎ",2,IF(#REF!="平泳ぎ",3,IF(#REF!="バタフライ",4,IF(#REF!="個人メドレー",5,"")))))</f>
        <v>#REF!</v>
      </c>
      <c r="AM112" s="17" t="e">
        <f>IF(#REF!=25,"0025",IF(#REF!=50,"0050",IF(#REF!=100,"0100","")))</f>
        <v>#REF!</v>
      </c>
      <c r="AN112" s="12" t="e">
        <f t="shared" ref="AN112" si="886">AL112&amp;AM112</f>
        <v>#REF!</v>
      </c>
      <c r="AO112" s="12" t="e">
        <f>#REF!&amp;#REF!&amp;U112&amp;#REF!</f>
        <v>#REF!</v>
      </c>
    </row>
    <row r="113" spans="1:41" ht="16.5" customHeight="1" x14ac:dyDescent="0.15">
      <c r="A113" s="134"/>
      <c r="B113" s="136"/>
      <c r="C113" s="20"/>
      <c r="D113" s="136"/>
      <c r="E113" s="136"/>
      <c r="F113" s="136"/>
      <c r="G113" s="138"/>
      <c r="H113" s="138"/>
      <c r="I113" s="8"/>
      <c r="J113" s="8"/>
      <c r="K113" s="8"/>
      <c r="L113" s="8"/>
      <c r="M113" s="8"/>
      <c r="U113" t="s">
        <v>23</v>
      </c>
      <c r="AD113" s="15" t="str">
        <f t="shared" si="725"/>
        <v/>
      </c>
      <c r="AE113" s="17"/>
    </row>
    <row r="114" spans="1:41" ht="16.5" customHeight="1" x14ac:dyDescent="0.15">
      <c r="A114" s="133">
        <f t="shared" ref="A114" si="887">A112+1</f>
        <v>53</v>
      </c>
      <c r="B114" s="135"/>
      <c r="C114" s="10"/>
      <c r="D114" s="135"/>
      <c r="E114" s="135"/>
      <c r="F114" s="135"/>
      <c r="G114" s="137"/>
      <c r="H114" s="137"/>
      <c r="I114" s="9"/>
      <c r="J114" s="9"/>
      <c r="K114" s="9"/>
      <c r="L114" s="9"/>
      <c r="M114" s="9"/>
      <c r="U114" t="s">
        <v>23</v>
      </c>
      <c r="V114" s="11">
        <f t="shared" ref="V114" si="888">A114</f>
        <v>53</v>
      </c>
      <c r="W114" s="18">
        <f t="shared" ref="W114" si="889">$G$3</f>
        <v>0</v>
      </c>
      <c r="X114" s="18">
        <f t="shared" ref="X114" si="890">$J$3</f>
        <v>0</v>
      </c>
      <c r="Y114" s="14">
        <f t="shared" ref="Y114" si="891">C115</f>
        <v>0</v>
      </c>
      <c r="Z114" s="14">
        <f t="shared" ref="Z114" si="892">C114</f>
        <v>0</v>
      </c>
      <c r="AA114" s="15" t="str">
        <f t="shared" ref="AA114" si="893">IF(B114="男",1,IF(B114="女",2,""))</f>
        <v/>
      </c>
      <c r="AB114" s="12" t="str">
        <f t="shared" ref="AB114" si="894">D114&amp;E114&amp;F114</f>
        <v/>
      </c>
      <c r="AC114" s="16">
        <f t="shared" ref="AC114" si="895">H114</f>
        <v>0</v>
      </c>
      <c r="AD114" s="15" t="str">
        <f t="shared" si="725"/>
        <v/>
      </c>
      <c r="AE114" s="17" t="str">
        <f t="shared" ref="AE114" si="896">IF(I114=25,"0025",IF(I114=50,"0050",IF(I114=100,"0100","")))</f>
        <v/>
      </c>
      <c r="AF114" s="12" t="str">
        <f t="shared" ref="AF114" si="897">AD114&amp;AE114</f>
        <v/>
      </c>
      <c r="AG114" s="12" t="str">
        <f t="shared" ref="AG114" si="898">K114&amp;L114&amp;U114&amp;M114</f>
        <v>.</v>
      </c>
      <c r="AH114" s="15" t="str">
        <f t="shared" ref="AH114" si="899">IF(J115="自由形",1,IF(J115="背泳ぎ",2,IF(J115="平泳ぎ",3,IF(J115="バタフライ",4,IF(J115="個人メドレー",5,"")))))</f>
        <v/>
      </c>
      <c r="AI114" s="17" t="str">
        <f t="shared" ref="AI114" si="900">IF(I115=25,"0025",IF(I115=50,"0050",IF(I115=100,"0100","")))</f>
        <v/>
      </c>
      <c r="AJ114" s="12" t="str">
        <f t="shared" ref="AJ114" si="901">AH114&amp;AI114</f>
        <v/>
      </c>
      <c r="AK114" s="12" t="str">
        <f t="shared" ref="AK114" si="902">K115&amp;L115&amp;U114&amp;M115</f>
        <v>.</v>
      </c>
      <c r="AL114" s="15" t="e">
        <f>IF(#REF!="自由形",1,IF(#REF!="背泳ぎ",2,IF(#REF!="平泳ぎ",3,IF(#REF!="バタフライ",4,IF(#REF!="個人メドレー",5,"")))))</f>
        <v>#REF!</v>
      </c>
      <c r="AM114" s="17" t="e">
        <f>IF(#REF!=25,"0025",IF(#REF!=50,"0050",IF(#REF!=100,"0100","")))</f>
        <v>#REF!</v>
      </c>
      <c r="AN114" s="12" t="e">
        <f t="shared" ref="AN114" si="903">AL114&amp;AM114</f>
        <v>#REF!</v>
      </c>
      <c r="AO114" s="12" t="e">
        <f>#REF!&amp;#REF!&amp;U114&amp;#REF!</f>
        <v>#REF!</v>
      </c>
    </row>
    <row r="115" spans="1:41" ht="16.5" customHeight="1" x14ac:dyDescent="0.15">
      <c r="A115" s="134"/>
      <c r="B115" s="136"/>
      <c r="C115" s="20"/>
      <c r="D115" s="136"/>
      <c r="E115" s="136"/>
      <c r="F115" s="136"/>
      <c r="G115" s="138"/>
      <c r="H115" s="138"/>
      <c r="I115" s="8"/>
      <c r="J115" s="8"/>
      <c r="K115" s="8"/>
      <c r="L115" s="8"/>
      <c r="M115" s="8"/>
      <c r="U115" t="s">
        <v>23</v>
      </c>
      <c r="AD115" s="15" t="str">
        <f t="shared" si="725"/>
        <v/>
      </c>
      <c r="AE115" s="17"/>
    </row>
    <row r="116" spans="1:41" ht="16.5" customHeight="1" x14ac:dyDescent="0.15">
      <c r="A116" s="133">
        <f t="shared" ref="A116" si="904">A114+1</f>
        <v>54</v>
      </c>
      <c r="B116" s="135"/>
      <c r="C116" s="10"/>
      <c r="D116" s="135"/>
      <c r="E116" s="135"/>
      <c r="F116" s="135"/>
      <c r="G116" s="137"/>
      <c r="H116" s="137"/>
      <c r="I116" s="9"/>
      <c r="J116" s="9"/>
      <c r="K116" s="9"/>
      <c r="L116" s="9"/>
      <c r="M116" s="9"/>
      <c r="U116" t="s">
        <v>23</v>
      </c>
      <c r="V116" s="11">
        <f t="shared" ref="V116" si="905">A116</f>
        <v>54</v>
      </c>
      <c r="W116" s="18">
        <f t="shared" ref="W116" si="906">$G$3</f>
        <v>0</v>
      </c>
      <c r="X116" s="18">
        <f t="shared" ref="X116" si="907">$J$3</f>
        <v>0</v>
      </c>
      <c r="Y116" s="14">
        <f t="shared" ref="Y116" si="908">C117</f>
        <v>0</v>
      </c>
      <c r="Z116" s="14">
        <f t="shared" ref="Z116" si="909">C116</f>
        <v>0</v>
      </c>
      <c r="AA116" s="15" t="str">
        <f t="shared" ref="AA116" si="910">IF(B116="男",1,IF(B116="女",2,""))</f>
        <v/>
      </c>
      <c r="AB116" s="12" t="str">
        <f t="shared" ref="AB116" si="911">D116&amp;E116&amp;F116</f>
        <v/>
      </c>
      <c r="AC116" s="16">
        <f t="shared" ref="AC116" si="912">H116</f>
        <v>0</v>
      </c>
      <c r="AD116" s="15" t="str">
        <f t="shared" si="725"/>
        <v/>
      </c>
      <c r="AE116" s="17" t="str">
        <f t="shared" ref="AE116" si="913">IF(I116=25,"0025",IF(I116=50,"0050",IF(I116=100,"0100","")))</f>
        <v/>
      </c>
      <c r="AF116" s="12" t="str">
        <f t="shared" ref="AF116" si="914">AD116&amp;AE116</f>
        <v/>
      </c>
      <c r="AG116" s="12" t="str">
        <f t="shared" ref="AG116" si="915">K116&amp;L116&amp;U116&amp;M116</f>
        <v>.</v>
      </c>
      <c r="AH116" s="15" t="str">
        <f t="shared" ref="AH116" si="916">IF(J117="自由形",1,IF(J117="背泳ぎ",2,IF(J117="平泳ぎ",3,IF(J117="バタフライ",4,IF(J117="個人メドレー",5,"")))))</f>
        <v/>
      </c>
      <c r="AI116" s="17" t="str">
        <f t="shared" ref="AI116" si="917">IF(I117=25,"0025",IF(I117=50,"0050",IF(I117=100,"0100","")))</f>
        <v/>
      </c>
      <c r="AJ116" s="12" t="str">
        <f t="shared" ref="AJ116" si="918">AH116&amp;AI116</f>
        <v/>
      </c>
      <c r="AK116" s="12" t="str">
        <f t="shared" ref="AK116" si="919">K117&amp;L117&amp;U116&amp;M117</f>
        <v>.</v>
      </c>
      <c r="AL116" s="15" t="e">
        <f>IF(#REF!="自由形",1,IF(#REF!="背泳ぎ",2,IF(#REF!="平泳ぎ",3,IF(#REF!="バタフライ",4,IF(#REF!="個人メドレー",5,"")))))</f>
        <v>#REF!</v>
      </c>
      <c r="AM116" s="17" t="e">
        <f>IF(#REF!=25,"0025",IF(#REF!=50,"0050",IF(#REF!=100,"0100","")))</f>
        <v>#REF!</v>
      </c>
      <c r="AN116" s="12" t="e">
        <f t="shared" ref="AN116" si="920">AL116&amp;AM116</f>
        <v>#REF!</v>
      </c>
      <c r="AO116" s="12" t="e">
        <f>#REF!&amp;#REF!&amp;U116&amp;#REF!</f>
        <v>#REF!</v>
      </c>
    </row>
    <row r="117" spans="1:41" ht="16.5" customHeight="1" x14ac:dyDescent="0.15">
      <c r="A117" s="134"/>
      <c r="B117" s="136"/>
      <c r="C117" s="20"/>
      <c r="D117" s="136"/>
      <c r="E117" s="136"/>
      <c r="F117" s="136"/>
      <c r="G117" s="138"/>
      <c r="H117" s="138"/>
      <c r="I117" s="8"/>
      <c r="J117" s="8"/>
      <c r="K117" s="8"/>
      <c r="L117" s="8"/>
      <c r="M117" s="8"/>
      <c r="U117" t="s">
        <v>23</v>
      </c>
      <c r="AD117" s="15" t="str">
        <f t="shared" si="725"/>
        <v/>
      </c>
      <c r="AE117" s="17"/>
    </row>
    <row r="118" spans="1:41" ht="16.5" customHeight="1" x14ac:dyDescent="0.15">
      <c r="A118" s="133">
        <f t="shared" ref="A118" si="921">A116+1</f>
        <v>55</v>
      </c>
      <c r="B118" s="135"/>
      <c r="C118" s="10"/>
      <c r="D118" s="135"/>
      <c r="E118" s="135"/>
      <c r="F118" s="135"/>
      <c r="G118" s="137"/>
      <c r="H118" s="137"/>
      <c r="I118" s="9"/>
      <c r="J118" s="9"/>
      <c r="K118" s="9"/>
      <c r="L118" s="9"/>
      <c r="M118" s="9"/>
      <c r="U118" t="s">
        <v>23</v>
      </c>
      <c r="V118" s="11">
        <f t="shared" ref="V118" si="922">A118</f>
        <v>55</v>
      </c>
      <c r="W118" s="18">
        <f t="shared" ref="W118" si="923">$G$3</f>
        <v>0</v>
      </c>
      <c r="X118" s="18">
        <f t="shared" ref="X118" si="924">$J$3</f>
        <v>0</v>
      </c>
      <c r="Y118" s="14">
        <f t="shared" ref="Y118" si="925">C119</f>
        <v>0</v>
      </c>
      <c r="Z118" s="14">
        <f t="shared" ref="Z118" si="926">C118</f>
        <v>0</v>
      </c>
      <c r="AA118" s="15" t="str">
        <f t="shared" ref="AA118" si="927">IF(B118="男",1,IF(B118="女",2,""))</f>
        <v/>
      </c>
      <c r="AB118" s="12" t="str">
        <f t="shared" ref="AB118" si="928">D118&amp;E118&amp;F118</f>
        <v/>
      </c>
      <c r="AC118" s="16">
        <f t="shared" ref="AC118" si="929">H118</f>
        <v>0</v>
      </c>
      <c r="AD118" s="15" t="str">
        <f t="shared" si="725"/>
        <v/>
      </c>
      <c r="AE118" s="17" t="str">
        <f t="shared" ref="AE118" si="930">IF(I118=25,"0025",IF(I118=50,"0050",IF(I118=100,"0100","")))</f>
        <v/>
      </c>
      <c r="AF118" s="12" t="str">
        <f t="shared" ref="AF118" si="931">AD118&amp;AE118</f>
        <v/>
      </c>
      <c r="AG118" s="12" t="str">
        <f t="shared" ref="AG118" si="932">K118&amp;L118&amp;U118&amp;M118</f>
        <v>.</v>
      </c>
      <c r="AH118" s="15" t="str">
        <f t="shared" ref="AH118" si="933">IF(J119="自由形",1,IF(J119="背泳ぎ",2,IF(J119="平泳ぎ",3,IF(J119="バタフライ",4,IF(J119="個人メドレー",5,"")))))</f>
        <v/>
      </c>
      <c r="AI118" s="17" t="str">
        <f t="shared" ref="AI118" si="934">IF(I119=25,"0025",IF(I119=50,"0050",IF(I119=100,"0100","")))</f>
        <v/>
      </c>
      <c r="AJ118" s="12" t="str">
        <f t="shared" ref="AJ118" si="935">AH118&amp;AI118</f>
        <v/>
      </c>
      <c r="AK118" s="12" t="str">
        <f t="shared" ref="AK118" si="936">K119&amp;L119&amp;U118&amp;M119</f>
        <v>.</v>
      </c>
      <c r="AL118" s="15" t="e">
        <f>IF(#REF!="自由形",1,IF(#REF!="背泳ぎ",2,IF(#REF!="平泳ぎ",3,IF(#REF!="バタフライ",4,IF(#REF!="個人メドレー",5,"")))))</f>
        <v>#REF!</v>
      </c>
      <c r="AM118" s="17" t="e">
        <f>IF(#REF!=25,"0025",IF(#REF!=50,"0050",IF(#REF!=100,"0100","")))</f>
        <v>#REF!</v>
      </c>
      <c r="AN118" s="12" t="e">
        <f t="shared" ref="AN118" si="937">AL118&amp;AM118</f>
        <v>#REF!</v>
      </c>
      <c r="AO118" s="12" t="e">
        <f>#REF!&amp;#REF!&amp;U118&amp;#REF!</f>
        <v>#REF!</v>
      </c>
    </row>
    <row r="119" spans="1:41" ht="16.5" customHeight="1" x14ac:dyDescent="0.15">
      <c r="A119" s="134"/>
      <c r="B119" s="136"/>
      <c r="C119" s="20"/>
      <c r="D119" s="136"/>
      <c r="E119" s="136"/>
      <c r="F119" s="136"/>
      <c r="G119" s="138"/>
      <c r="H119" s="138"/>
      <c r="I119" s="8"/>
      <c r="J119" s="8"/>
      <c r="K119" s="8"/>
      <c r="L119" s="8"/>
      <c r="M119" s="8"/>
      <c r="U119" t="s">
        <v>23</v>
      </c>
      <c r="AD119" s="15" t="str">
        <f t="shared" si="725"/>
        <v/>
      </c>
      <c r="AE119" s="17"/>
    </row>
    <row r="120" spans="1:41" ht="16.5" customHeight="1" x14ac:dyDescent="0.15">
      <c r="A120" s="133">
        <f t="shared" ref="A120" si="938">A118+1</f>
        <v>56</v>
      </c>
      <c r="B120" s="135"/>
      <c r="C120" s="10"/>
      <c r="D120" s="135"/>
      <c r="E120" s="135"/>
      <c r="F120" s="135"/>
      <c r="G120" s="137"/>
      <c r="H120" s="137"/>
      <c r="I120" s="9"/>
      <c r="J120" s="9"/>
      <c r="K120" s="9"/>
      <c r="L120" s="9"/>
      <c r="M120" s="9"/>
      <c r="U120" t="s">
        <v>23</v>
      </c>
      <c r="V120" s="11">
        <f t="shared" ref="V120" si="939">A120</f>
        <v>56</v>
      </c>
      <c r="W120" s="18">
        <f t="shared" ref="W120" si="940">$G$3</f>
        <v>0</v>
      </c>
      <c r="X120" s="18">
        <f t="shared" ref="X120" si="941">$J$3</f>
        <v>0</v>
      </c>
      <c r="Y120" s="14">
        <f t="shared" ref="Y120" si="942">C121</f>
        <v>0</v>
      </c>
      <c r="Z120" s="14">
        <f t="shared" ref="Z120" si="943">C120</f>
        <v>0</v>
      </c>
      <c r="AA120" s="15" t="str">
        <f t="shared" ref="AA120" si="944">IF(B120="男",1,IF(B120="女",2,""))</f>
        <v/>
      </c>
      <c r="AB120" s="12" t="str">
        <f t="shared" ref="AB120" si="945">D120&amp;E120&amp;F120</f>
        <v/>
      </c>
      <c r="AC120" s="16">
        <f t="shared" ref="AC120" si="946">H120</f>
        <v>0</v>
      </c>
      <c r="AD120" s="15" t="str">
        <f t="shared" si="725"/>
        <v/>
      </c>
      <c r="AE120" s="17" t="str">
        <f t="shared" ref="AE120" si="947">IF(I120=25,"0025",IF(I120=50,"0050",IF(I120=100,"0100","")))</f>
        <v/>
      </c>
      <c r="AF120" s="12" t="str">
        <f t="shared" ref="AF120" si="948">AD120&amp;AE120</f>
        <v/>
      </c>
      <c r="AG120" s="12" t="str">
        <f t="shared" ref="AG120" si="949">K120&amp;L120&amp;U120&amp;M120</f>
        <v>.</v>
      </c>
      <c r="AH120" s="15" t="str">
        <f t="shared" ref="AH120" si="950">IF(J121="自由形",1,IF(J121="背泳ぎ",2,IF(J121="平泳ぎ",3,IF(J121="バタフライ",4,IF(J121="個人メドレー",5,"")))))</f>
        <v/>
      </c>
      <c r="AI120" s="17" t="str">
        <f t="shared" ref="AI120" si="951">IF(I121=25,"0025",IF(I121=50,"0050",IF(I121=100,"0100","")))</f>
        <v/>
      </c>
      <c r="AJ120" s="12" t="str">
        <f t="shared" ref="AJ120" si="952">AH120&amp;AI120</f>
        <v/>
      </c>
      <c r="AK120" s="12" t="str">
        <f t="shared" ref="AK120" si="953">K121&amp;L121&amp;U120&amp;M121</f>
        <v>.</v>
      </c>
      <c r="AL120" s="15" t="e">
        <f>IF(#REF!="自由形",1,IF(#REF!="背泳ぎ",2,IF(#REF!="平泳ぎ",3,IF(#REF!="バタフライ",4,IF(#REF!="個人メドレー",5,"")))))</f>
        <v>#REF!</v>
      </c>
      <c r="AM120" s="17" t="e">
        <f>IF(#REF!=25,"0025",IF(#REF!=50,"0050",IF(#REF!=100,"0100","")))</f>
        <v>#REF!</v>
      </c>
      <c r="AN120" s="12" t="e">
        <f t="shared" ref="AN120" si="954">AL120&amp;AM120</f>
        <v>#REF!</v>
      </c>
      <c r="AO120" s="12" t="e">
        <f>#REF!&amp;#REF!&amp;U120&amp;#REF!</f>
        <v>#REF!</v>
      </c>
    </row>
    <row r="121" spans="1:41" ht="16.5" customHeight="1" x14ac:dyDescent="0.15">
      <c r="A121" s="134"/>
      <c r="B121" s="136"/>
      <c r="C121" s="20"/>
      <c r="D121" s="136"/>
      <c r="E121" s="136"/>
      <c r="F121" s="136"/>
      <c r="G121" s="138"/>
      <c r="H121" s="138"/>
      <c r="I121" s="8"/>
      <c r="J121" s="8"/>
      <c r="K121" s="8"/>
      <c r="L121" s="8"/>
      <c r="M121" s="8"/>
      <c r="U121" t="s">
        <v>23</v>
      </c>
      <c r="AD121" s="15" t="str">
        <f t="shared" si="725"/>
        <v/>
      </c>
      <c r="AE121" s="17"/>
    </row>
    <row r="122" spans="1:41" ht="16.5" customHeight="1" x14ac:dyDescent="0.15">
      <c r="A122" s="133">
        <f t="shared" ref="A122:A128" si="955">A120+1</f>
        <v>57</v>
      </c>
      <c r="B122" s="135"/>
      <c r="C122" s="10"/>
      <c r="D122" s="135"/>
      <c r="E122" s="135"/>
      <c r="F122" s="135"/>
      <c r="G122" s="137"/>
      <c r="H122" s="137"/>
      <c r="I122" s="9"/>
      <c r="J122" s="9"/>
      <c r="K122" s="9"/>
      <c r="L122" s="9"/>
      <c r="M122" s="9"/>
      <c r="U122" t="s">
        <v>23</v>
      </c>
      <c r="V122" s="11">
        <f t="shared" ref="V122" si="956">A122</f>
        <v>57</v>
      </c>
      <c r="W122" s="18">
        <f t="shared" ref="W122" si="957">$G$3</f>
        <v>0</v>
      </c>
      <c r="X122" s="18">
        <f t="shared" ref="X122" si="958">$J$3</f>
        <v>0</v>
      </c>
      <c r="Y122" s="14">
        <f t="shared" ref="Y122" si="959">C123</f>
        <v>0</v>
      </c>
      <c r="Z122" s="14">
        <f t="shared" ref="Z122" si="960">C122</f>
        <v>0</v>
      </c>
      <c r="AA122" s="15" t="str">
        <f t="shared" ref="AA122" si="961">IF(B122="男",1,IF(B122="女",2,""))</f>
        <v/>
      </c>
      <c r="AB122" s="12" t="str">
        <f t="shared" ref="AB122" si="962">D122&amp;E122&amp;F122</f>
        <v/>
      </c>
      <c r="AC122" s="16">
        <f t="shared" ref="AC122" si="963">H122</f>
        <v>0</v>
      </c>
      <c r="AD122" s="15" t="str">
        <f t="shared" si="725"/>
        <v/>
      </c>
      <c r="AE122" s="17" t="str">
        <f t="shared" ref="AE122" si="964">IF(I122=25,"0025",IF(I122=50,"0050",IF(I122=100,"0100","")))</f>
        <v/>
      </c>
      <c r="AF122" s="12" t="str">
        <f t="shared" ref="AF122" si="965">AD122&amp;AE122</f>
        <v/>
      </c>
      <c r="AG122" s="12" t="str">
        <f t="shared" ref="AG122" si="966">K122&amp;L122&amp;U122&amp;M122</f>
        <v>.</v>
      </c>
      <c r="AH122" s="15" t="str">
        <f t="shared" ref="AH122" si="967">IF(J123="自由形",1,IF(J123="背泳ぎ",2,IF(J123="平泳ぎ",3,IF(J123="バタフライ",4,IF(J123="個人メドレー",5,"")))))</f>
        <v/>
      </c>
      <c r="AI122" s="17" t="str">
        <f t="shared" ref="AI122" si="968">IF(I123=25,"0025",IF(I123=50,"0050",IF(I123=100,"0100","")))</f>
        <v/>
      </c>
      <c r="AJ122" s="12" t="str">
        <f t="shared" ref="AJ122" si="969">AH122&amp;AI122</f>
        <v/>
      </c>
      <c r="AK122" s="12" t="str">
        <f t="shared" ref="AK122" si="970">K123&amp;L123&amp;U122&amp;M123</f>
        <v>.</v>
      </c>
      <c r="AL122" s="15" t="e">
        <f>IF(#REF!="自由形",1,IF(#REF!="背泳ぎ",2,IF(#REF!="平泳ぎ",3,IF(#REF!="バタフライ",4,IF(#REF!="個人メドレー",5,"")))))</f>
        <v>#REF!</v>
      </c>
      <c r="AM122" s="17" t="e">
        <f>IF(#REF!=25,"0025",IF(#REF!=50,"0050",IF(#REF!=100,"0100","")))</f>
        <v>#REF!</v>
      </c>
      <c r="AN122" s="12" t="e">
        <f t="shared" ref="AN122" si="971">AL122&amp;AM122</f>
        <v>#REF!</v>
      </c>
      <c r="AO122" s="12" t="e">
        <f>#REF!&amp;#REF!&amp;U122&amp;#REF!</f>
        <v>#REF!</v>
      </c>
    </row>
    <row r="123" spans="1:41" ht="16.5" customHeight="1" x14ac:dyDescent="0.15">
      <c r="A123" s="134"/>
      <c r="B123" s="136"/>
      <c r="C123" s="20"/>
      <c r="D123" s="136"/>
      <c r="E123" s="136"/>
      <c r="F123" s="136"/>
      <c r="G123" s="138"/>
      <c r="H123" s="138"/>
      <c r="I123" s="8"/>
      <c r="J123" s="8"/>
      <c r="K123" s="8"/>
      <c r="L123" s="8"/>
      <c r="M123" s="8"/>
      <c r="U123" t="s">
        <v>23</v>
      </c>
      <c r="AD123" s="15" t="str">
        <f t="shared" si="725"/>
        <v/>
      </c>
      <c r="AE123" s="17"/>
    </row>
    <row r="124" spans="1:41" ht="16.5" customHeight="1" x14ac:dyDescent="0.15">
      <c r="A124" s="133">
        <f t="shared" si="955"/>
        <v>58</v>
      </c>
      <c r="B124" s="135"/>
      <c r="C124" s="10"/>
      <c r="D124" s="135"/>
      <c r="E124" s="135"/>
      <c r="F124" s="135"/>
      <c r="G124" s="137"/>
      <c r="H124" s="137"/>
      <c r="I124" s="9"/>
      <c r="J124" s="9"/>
      <c r="K124" s="9"/>
      <c r="L124" s="9"/>
      <c r="M124" s="9"/>
      <c r="U124" t="s">
        <v>23</v>
      </c>
      <c r="V124" s="11">
        <f t="shared" ref="V124" si="972">A124</f>
        <v>58</v>
      </c>
      <c r="W124" s="18">
        <f t="shared" ref="W124:W126" si="973">$G$3</f>
        <v>0</v>
      </c>
      <c r="X124" s="18">
        <f t="shared" ref="X124:X126" si="974">$J$3</f>
        <v>0</v>
      </c>
      <c r="Y124" s="14">
        <f t="shared" ref="Y124" si="975">C125</f>
        <v>0</v>
      </c>
      <c r="Z124" s="14">
        <f t="shared" ref="Z124" si="976">C124</f>
        <v>0</v>
      </c>
      <c r="AA124" s="15" t="str">
        <f t="shared" ref="AA124" si="977">IF(B124="男",1,IF(B124="女",2,""))</f>
        <v/>
      </c>
      <c r="AB124" s="12" t="str">
        <f t="shared" ref="AB124" si="978">D124&amp;E124&amp;F124</f>
        <v/>
      </c>
      <c r="AC124" s="16">
        <f t="shared" ref="AC124" si="979">H124</f>
        <v>0</v>
      </c>
      <c r="AD124" s="15" t="str">
        <f t="shared" ref="AD124:AD125" si="980">IF(J124="自由形",1,IF(J124="背泳ぎ",2,IF(J124="平泳ぎ",3,IF(J124="バタフライ",4,IF(J124="個人メドレー",5,IF(J124="板キック",5,""))))))</f>
        <v/>
      </c>
      <c r="AE124" s="17" t="str">
        <f t="shared" ref="AE124" si="981">IF(I124=25,"0025",IF(I124=50,"0050",IF(I124=100,"0100","")))</f>
        <v/>
      </c>
      <c r="AF124" s="12" t="str">
        <f t="shared" ref="AF124" si="982">AD124&amp;AE124</f>
        <v/>
      </c>
      <c r="AG124" s="12" t="str">
        <f t="shared" ref="AG124" si="983">K124&amp;L124&amp;U124&amp;M124</f>
        <v>.</v>
      </c>
      <c r="AH124" s="15" t="str">
        <f t="shared" ref="AH124" si="984">IF(J125="自由形",1,IF(J125="背泳ぎ",2,IF(J125="平泳ぎ",3,IF(J125="バタフライ",4,IF(J125="個人メドレー",5,"")))))</f>
        <v/>
      </c>
      <c r="AI124" s="17" t="str">
        <f t="shared" ref="AI124" si="985">IF(I125=25,"0025",IF(I125=50,"0050",IF(I125=100,"0100","")))</f>
        <v/>
      </c>
      <c r="AJ124" s="12" t="str">
        <f t="shared" ref="AJ124" si="986">AH124&amp;AI124</f>
        <v/>
      </c>
      <c r="AK124" s="12" t="str">
        <f t="shared" ref="AK124" si="987">K125&amp;L125&amp;U124&amp;M125</f>
        <v>.</v>
      </c>
      <c r="AL124" s="15" t="e">
        <f>IF(#REF!="自由形",1,IF(#REF!="背泳ぎ",2,IF(#REF!="平泳ぎ",3,IF(#REF!="バタフライ",4,IF(#REF!="個人メドレー",5,"")))))</f>
        <v>#REF!</v>
      </c>
      <c r="AM124" s="17" t="e">
        <f>IF(#REF!=25,"0025",IF(#REF!=50,"0050",IF(#REF!=100,"0100","")))</f>
        <v>#REF!</v>
      </c>
      <c r="AN124" s="12" t="e">
        <f t="shared" ref="AN124" si="988">AL124&amp;AM124</f>
        <v>#REF!</v>
      </c>
      <c r="AO124" s="12" t="e">
        <f>#REF!&amp;#REF!&amp;U124&amp;#REF!</f>
        <v>#REF!</v>
      </c>
    </row>
    <row r="125" spans="1:41" ht="16.5" customHeight="1" x14ac:dyDescent="0.15">
      <c r="A125" s="134"/>
      <c r="B125" s="136"/>
      <c r="C125" s="20"/>
      <c r="D125" s="136"/>
      <c r="E125" s="136"/>
      <c r="F125" s="136"/>
      <c r="G125" s="138"/>
      <c r="H125" s="138"/>
      <c r="I125" s="8"/>
      <c r="J125" s="8"/>
      <c r="K125" s="8"/>
      <c r="L125" s="8"/>
      <c r="M125" s="8"/>
      <c r="U125" t="s">
        <v>23</v>
      </c>
      <c r="AD125" s="15" t="str">
        <f t="shared" si="980"/>
        <v/>
      </c>
      <c r="AE125" s="17"/>
    </row>
    <row r="126" spans="1:41" ht="16.5" customHeight="1" x14ac:dyDescent="0.15">
      <c r="A126" s="133">
        <f t="shared" si="955"/>
        <v>59</v>
      </c>
      <c r="B126" s="135"/>
      <c r="C126" s="10"/>
      <c r="D126" s="135"/>
      <c r="E126" s="135"/>
      <c r="F126" s="135"/>
      <c r="G126" s="137"/>
      <c r="H126" s="137"/>
      <c r="I126" s="9"/>
      <c r="J126" s="9"/>
      <c r="K126" s="9"/>
      <c r="L126" s="9"/>
      <c r="M126" s="9"/>
      <c r="U126" t="s">
        <v>23</v>
      </c>
      <c r="V126" s="11">
        <f t="shared" ref="V126" si="989">A126</f>
        <v>59</v>
      </c>
      <c r="W126" s="18">
        <f t="shared" si="973"/>
        <v>0</v>
      </c>
      <c r="X126" s="18">
        <f t="shared" si="974"/>
        <v>0</v>
      </c>
      <c r="Y126" s="14">
        <f t="shared" ref="Y126" si="990">C127</f>
        <v>0</v>
      </c>
      <c r="Z126" s="14">
        <f t="shared" ref="Z126" si="991">C126</f>
        <v>0</v>
      </c>
      <c r="AA126" s="15" t="str">
        <f t="shared" ref="AA126" si="992">IF(B126="男",1,IF(B126="女",2,""))</f>
        <v/>
      </c>
      <c r="AB126" s="12" t="str">
        <f t="shared" ref="AB126" si="993">D126&amp;E126&amp;F126</f>
        <v/>
      </c>
      <c r="AC126" s="16">
        <f t="shared" ref="AC126" si="994">H126</f>
        <v>0</v>
      </c>
      <c r="AD126" s="15" t="str">
        <f t="shared" si="725"/>
        <v/>
      </c>
      <c r="AE126" s="17" t="str">
        <f t="shared" ref="AE126" si="995">IF(I126=25,"0025",IF(I126=50,"0050",IF(I126=100,"0100","")))</f>
        <v/>
      </c>
      <c r="AF126" s="12" t="str">
        <f t="shared" ref="AF126" si="996">AD126&amp;AE126</f>
        <v/>
      </c>
      <c r="AG126" s="12" t="str">
        <f t="shared" ref="AG126" si="997">K126&amp;L126&amp;U126&amp;M126</f>
        <v>.</v>
      </c>
      <c r="AH126" s="15" t="str">
        <f t="shared" ref="AH126" si="998">IF(J127="自由形",1,IF(J127="背泳ぎ",2,IF(J127="平泳ぎ",3,IF(J127="バタフライ",4,IF(J127="個人メドレー",5,"")))))</f>
        <v/>
      </c>
      <c r="AI126" s="17" t="str">
        <f t="shared" ref="AI126" si="999">IF(I127=25,"0025",IF(I127=50,"0050",IF(I127=100,"0100","")))</f>
        <v/>
      </c>
      <c r="AJ126" s="12" t="str">
        <f t="shared" ref="AJ126" si="1000">AH126&amp;AI126</f>
        <v/>
      </c>
      <c r="AK126" s="12" t="str">
        <f t="shared" ref="AK126" si="1001">K127&amp;L127&amp;U126&amp;M127</f>
        <v>.</v>
      </c>
      <c r="AL126" s="15" t="e">
        <f>IF(#REF!="自由形",1,IF(#REF!="背泳ぎ",2,IF(#REF!="平泳ぎ",3,IF(#REF!="バタフライ",4,IF(#REF!="個人メドレー",5,"")))))</f>
        <v>#REF!</v>
      </c>
      <c r="AM126" s="17" t="e">
        <f>IF(#REF!=25,"0025",IF(#REF!=50,"0050",IF(#REF!=100,"0100","")))</f>
        <v>#REF!</v>
      </c>
      <c r="AN126" s="12" t="e">
        <f t="shared" ref="AN126" si="1002">AL126&amp;AM126</f>
        <v>#REF!</v>
      </c>
      <c r="AO126" s="12" t="e">
        <f>#REF!&amp;#REF!&amp;U126&amp;#REF!</f>
        <v>#REF!</v>
      </c>
    </row>
    <row r="127" spans="1:41" ht="16.5" customHeight="1" x14ac:dyDescent="0.15">
      <c r="A127" s="134"/>
      <c r="B127" s="136"/>
      <c r="C127" s="20"/>
      <c r="D127" s="136"/>
      <c r="E127" s="136"/>
      <c r="F127" s="136"/>
      <c r="G127" s="138"/>
      <c r="H127" s="138"/>
      <c r="I127" s="8"/>
      <c r="J127" s="8"/>
      <c r="K127" s="8"/>
      <c r="L127" s="8"/>
      <c r="M127" s="8"/>
      <c r="U127" t="s">
        <v>23</v>
      </c>
      <c r="AD127" s="15" t="str">
        <f t="shared" si="725"/>
        <v/>
      </c>
      <c r="AE127" s="17"/>
    </row>
    <row r="128" spans="1:41" ht="16.5" customHeight="1" x14ac:dyDescent="0.15">
      <c r="A128" s="133">
        <f t="shared" si="955"/>
        <v>60</v>
      </c>
      <c r="B128" s="135"/>
      <c r="C128" s="10"/>
      <c r="D128" s="135"/>
      <c r="E128" s="135"/>
      <c r="F128" s="135"/>
      <c r="G128" s="137"/>
      <c r="H128" s="137"/>
      <c r="I128" s="9"/>
      <c r="J128" s="9"/>
      <c r="K128" s="9"/>
      <c r="L128" s="9"/>
      <c r="M128" s="9"/>
      <c r="U128" t="s">
        <v>23</v>
      </c>
      <c r="V128" s="11">
        <f t="shared" ref="V128" si="1003">A128</f>
        <v>60</v>
      </c>
      <c r="W128" s="18">
        <f t="shared" ref="W128" si="1004">$G$3</f>
        <v>0</v>
      </c>
      <c r="X128" s="18">
        <f t="shared" ref="X128" si="1005">$J$3</f>
        <v>0</v>
      </c>
      <c r="Y128" s="14">
        <f t="shared" ref="Y128" si="1006">C129</f>
        <v>0</v>
      </c>
      <c r="Z128" s="14">
        <f t="shared" ref="Z128" si="1007">C128</f>
        <v>0</v>
      </c>
      <c r="AA128" s="15" t="str">
        <f t="shared" ref="AA128" si="1008">IF(B128="男",1,IF(B128="女",2,""))</f>
        <v/>
      </c>
      <c r="AB128" s="12" t="str">
        <f t="shared" ref="AB128" si="1009">D128&amp;E128&amp;F128</f>
        <v/>
      </c>
      <c r="AC128" s="16">
        <f t="shared" ref="AC128" si="1010">H128</f>
        <v>0</v>
      </c>
      <c r="AD128" s="15" t="str">
        <f t="shared" si="725"/>
        <v/>
      </c>
      <c r="AE128" s="17" t="str">
        <f t="shared" ref="AE128" si="1011">IF(I128=25,"0025",IF(I128=50,"0050",IF(I128=100,"0100","")))</f>
        <v/>
      </c>
      <c r="AF128" s="12" t="str">
        <f t="shared" ref="AF128" si="1012">AD128&amp;AE128</f>
        <v/>
      </c>
      <c r="AG128" s="12" t="str">
        <f t="shared" ref="AG128" si="1013">K128&amp;L128&amp;U128&amp;M128</f>
        <v>.</v>
      </c>
      <c r="AH128" s="15" t="str">
        <f t="shared" ref="AH128" si="1014">IF(J129="自由形",1,IF(J129="背泳ぎ",2,IF(J129="平泳ぎ",3,IF(J129="バタフライ",4,IF(J129="個人メドレー",5,"")))))</f>
        <v/>
      </c>
      <c r="AI128" s="17" t="str">
        <f t="shared" ref="AI128" si="1015">IF(I129=25,"0025",IF(I129=50,"0050",IF(I129=100,"0100","")))</f>
        <v/>
      </c>
      <c r="AJ128" s="12" t="str">
        <f t="shared" ref="AJ128" si="1016">AH128&amp;AI128</f>
        <v/>
      </c>
      <c r="AK128" s="12" t="str">
        <f t="shared" ref="AK128" si="1017">K129&amp;L129&amp;U128&amp;M129</f>
        <v>.</v>
      </c>
      <c r="AL128" s="15" t="e">
        <f>IF(#REF!="自由形",1,IF(#REF!="背泳ぎ",2,IF(#REF!="平泳ぎ",3,IF(#REF!="バタフライ",4,IF(#REF!="個人メドレー",5,"")))))</f>
        <v>#REF!</v>
      </c>
      <c r="AM128" s="17" t="e">
        <f>IF(#REF!=25,"0025",IF(#REF!=50,"0050",IF(#REF!=100,"0100","")))</f>
        <v>#REF!</v>
      </c>
      <c r="AN128" s="12" t="e">
        <f t="shared" ref="AN128" si="1018">AL128&amp;AM128</f>
        <v>#REF!</v>
      </c>
      <c r="AO128" s="12" t="e">
        <f>#REF!&amp;#REF!&amp;U128&amp;#REF!</f>
        <v>#REF!</v>
      </c>
    </row>
    <row r="129" spans="1:31" ht="16.5" customHeight="1" x14ac:dyDescent="0.15">
      <c r="A129" s="139"/>
      <c r="B129" s="140"/>
      <c r="C129" s="36"/>
      <c r="D129" s="140"/>
      <c r="E129" s="140"/>
      <c r="F129" s="140"/>
      <c r="G129" s="141"/>
      <c r="H129" s="141"/>
      <c r="I129" s="36"/>
      <c r="J129" s="36"/>
      <c r="K129" s="36"/>
      <c r="L129" s="36"/>
      <c r="M129" s="36"/>
      <c r="U129" t="s">
        <v>23</v>
      </c>
      <c r="AD129" s="15" t="str">
        <f t="shared" si="725"/>
        <v/>
      </c>
      <c r="AE129" s="17"/>
    </row>
  </sheetData>
  <sheetProtection formatCells="0"/>
  <mergeCells count="440">
    <mergeCell ref="G18:G19"/>
    <mergeCell ref="H18:H19"/>
    <mergeCell ref="H22:H23"/>
    <mergeCell ref="A20:A21"/>
    <mergeCell ref="B20:B21"/>
    <mergeCell ref="D20:D21"/>
    <mergeCell ref="E20:E21"/>
    <mergeCell ref="H14:H15"/>
    <mergeCell ref="A16:A17"/>
    <mergeCell ref="B16:B17"/>
    <mergeCell ref="D16:D17"/>
    <mergeCell ref="E16:E17"/>
    <mergeCell ref="F16:F17"/>
    <mergeCell ref="G16:G17"/>
    <mergeCell ref="F20:F21"/>
    <mergeCell ref="G20:G21"/>
    <mergeCell ref="H20:H21"/>
    <mergeCell ref="A14:A15"/>
    <mergeCell ref="B14:B15"/>
    <mergeCell ref="D14:D15"/>
    <mergeCell ref="E14:E15"/>
    <mergeCell ref="F14:F15"/>
    <mergeCell ref="A18:A19"/>
    <mergeCell ref="B18:B19"/>
    <mergeCell ref="D18:D19"/>
    <mergeCell ref="E18:E19"/>
    <mergeCell ref="F18:F19"/>
    <mergeCell ref="B40:B41"/>
    <mergeCell ref="D40:D41"/>
    <mergeCell ref="E40:E41"/>
    <mergeCell ref="A38:A39"/>
    <mergeCell ref="A40:A41"/>
    <mergeCell ref="F40:F41"/>
    <mergeCell ref="A34:A35"/>
    <mergeCell ref="B34:B35"/>
    <mergeCell ref="D34:D35"/>
    <mergeCell ref="E34:E35"/>
    <mergeCell ref="F34:F35"/>
    <mergeCell ref="A36:A37"/>
    <mergeCell ref="B36:B37"/>
    <mergeCell ref="D36:D37"/>
    <mergeCell ref="E36:E37"/>
    <mergeCell ref="F36:F37"/>
    <mergeCell ref="A24:A25"/>
    <mergeCell ref="B24:B25"/>
    <mergeCell ref="D24:D25"/>
    <mergeCell ref="E24:E25"/>
    <mergeCell ref="F24:F25"/>
    <mergeCell ref="K6:M6"/>
    <mergeCell ref="B6:B7"/>
    <mergeCell ref="D6:F6"/>
    <mergeCell ref="G6:G7"/>
    <mergeCell ref="A10:A11"/>
    <mergeCell ref="B10:B11"/>
    <mergeCell ref="D10:D11"/>
    <mergeCell ref="E10:E11"/>
    <mergeCell ref="F10:F11"/>
    <mergeCell ref="G10:G11"/>
    <mergeCell ref="H10:H11"/>
    <mergeCell ref="A8:A9"/>
    <mergeCell ref="B8:B9"/>
    <mergeCell ref="D8:D9"/>
    <mergeCell ref="E8:E9"/>
    <mergeCell ref="F8:F9"/>
    <mergeCell ref="G8:G9"/>
    <mergeCell ref="I6:I7"/>
    <mergeCell ref="J6:J7"/>
    <mergeCell ref="H6:H7"/>
    <mergeCell ref="H8:H9"/>
    <mergeCell ref="A6:A7"/>
    <mergeCell ref="A12:A13"/>
    <mergeCell ref="B12:B13"/>
    <mergeCell ref="D12:D13"/>
    <mergeCell ref="E12:E13"/>
    <mergeCell ref="F12:F13"/>
    <mergeCell ref="G12:G13"/>
    <mergeCell ref="H12:H13"/>
    <mergeCell ref="H16:H17"/>
    <mergeCell ref="G14:G15"/>
    <mergeCell ref="G24:G25"/>
    <mergeCell ref="H24:H25"/>
    <mergeCell ref="E22:E23"/>
    <mergeCell ref="F22:F23"/>
    <mergeCell ref="G22:G23"/>
    <mergeCell ref="A22:A23"/>
    <mergeCell ref="B22:B23"/>
    <mergeCell ref="D22:D23"/>
    <mergeCell ref="D26:D27"/>
    <mergeCell ref="E26:E27"/>
    <mergeCell ref="F26:F27"/>
    <mergeCell ref="G26:G27"/>
    <mergeCell ref="H26:H27"/>
    <mergeCell ref="A28:A29"/>
    <mergeCell ref="B28:B29"/>
    <mergeCell ref="D28:D29"/>
    <mergeCell ref="E28:E29"/>
    <mergeCell ref="F28:F29"/>
    <mergeCell ref="G28:G29"/>
    <mergeCell ref="H28:H29"/>
    <mergeCell ref="A26:A27"/>
    <mergeCell ref="B26:B27"/>
    <mergeCell ref="E38:E39"/>
    <mergeCell ref="F38:F39"/>
    <mergeCell ref="G38:G39"/>
    <mergeCell ref="H38:H39"/>
    <mergeCell ref="A30:A31"/>
    <mergeCell ref="B30:B31"/>
    <mergeCell ref="D30:D31"/>
    <mergeCell ref="E30:E31"/>
    <mergeCell ref="F30:F31"/>
    <mergeCell ref="G30:G31"/>
    <mergeCell ref="H30:H31"/>
    <mergeCell ref="A32:A33"/>
    <mergeCell ref="B32:B33"/>
    <mergeCell ref="D32:D33"/>
    <mergeCell ref="E32:E33"/>
    <mergeCell ref="F32:F33"/>
    <mergeCell ref="G32:G33"/>
    <mergeCell ref="H32:H33"/>
    <mergeCell ref="G34:G35"/>
    <mergeCell ref="A44:A45"/>
    <mergeCell ref="B44:B45"/>
    <mergeCell ref="D44:D45"/>
    <mergeCell ref="E44:E45"/>
    <mergeCell ref="F44:F45"/>
    <mergeCell ref="G44:G45"/>
    <mergeCell ref="H44:H45"/>
    <mergeCell ref="A1:M1"/>
    <mergeCell ref="A2:F2"/>
    <mergeCell ref="A3:F4"/>
    <mergeCell ref="G40:G41"/>
    <mergeCell ref="H40:H41"/>
    <mergeCell ref="A42:A43"/>
    <mergeCell ref="B42:B43"/>
    <mergeCell ref="D42:D43"/>
    <mergeCell ref="E42:E43"/>
    <mergeCell ref="F42:F43"/>
    <mergeCell ref="G42:G43"/>
    <mergeCell ref="H42:H43"/>
    <mergeCell ref="H34:H35"/>
    <mergeCell ref="G36:G37"/>
    <mergeCell ref="H36:H37"/>
    <mergeCell ref="B38:B39"/>
    <mergeCell ref="D38:D39"/>
    <mergeCell ref="A46:A47"/>
    <mergeCell ref="B46:B47"/>
    <mergeCell ref="D46:D47"/>
    <mergeCell ref="E46:E47"/>
    <mergeCell ref="F46:F47"/>
    <mergeCell ref="G46:G47"/>
    <mergeCell ref="H46:H47"/>
    <mergeCell ref="A48:A49"/>
    <mergeCell ref="B48:B49"/>
    <mergeCell ref="D48:D49"/>
    <mergeCell ref="E48:E49"/>
    <mergeCell ref="F48:F49"/>
    <mergeCell ref="G48:G49"/>
    <mergeCell ref="H48:H49"/>
    <mergeCell ref="A50:A51"/>
    <mergeCell ref="B50:B51"/>
    <mergeCell ref="D50:D51"/>
    <mergeCell ref="E50:E51"/>
    <mergeCell ref="F50:F51"/>
    <mergeCell ref="G50:G51"/>
    <mergeCell ref="H50:H51"/>
    <mergeCell ref="A52:A53"/>
    <mergeCell ref="B52:B53"/>
    <mergeCell ref="D52:D53"/>
    <mergeCell ref="E52:E53"/>
    <mergeCell ref="F52:F53"/>
    <mergeCell ref="G52:G53"/>
    <mergeCell ref="H52:H53"/>
    <mergeCell ref="A54:A55"/>
    <mergeCell ref="B54:B55"/>
    <mergeCell ref="D54:D55"/>
    <mergeCell ref="E54:E55"/>
    <mergeCell ref="F54:F55"/>
    <mergeCell ref="G54:G55"/>
    <mergeCell ref="H54:H55"/>
    <mergeCell ref="A56:A57"/>
    <mergeCell ref="B56:B57"/>
    <mergeCell ref="D56:D57"/>
    <mergeCell ref="E56:E57"/>
    <mergeCell ref="F56:F57"/>
    <mergeCell ref="G56:G57"/>
    <mergeCell ref="H56:H57"/>
    <mergeCell ref="A58:A59"/>
    <mergeCell ref="B58:B59"/>
    <mergeCell ref="D58:D59"/>
    <mergeCell ref="E58:E59"/>
    <mergeCell ref="F58:F59"/>
    <mergeCell ref="G58:G59"/>
    <mergeCell ref="H58:H59"/>
    <mergeCell ref="A60:A61"/>
    <mergeCell ref="B60:B61"/>
    <mergeCell ref="D60:D61"/>
    <mergeCell ref="E60:E61"/>
    <mergeCell ref="F60:F61"/>
    <mergeCell ref="G60:G61"/>
    <mergeCell ref="H60:H61"/>
    <mergeCell ref="A62:A63"/>
    <mergeCell ref="B62:B63"/>
    <mergeCell ref="D62:D63"/>
    <mergeCell ref="E62:E63"/>
    <mergeCell ref="F62:F63"/>
    <mergeCell ref="G62:G63"/>
    <mergeCell ref="H62:H63"/>
    <mergeCell ref="A64:A65"/>
    <mergeCell ref="B64:B65"/>
    <mergeCell ref="D64:D65"/>
    <mergeCell ref="E64:E65"/>
    <mergeCell ref="F64:F65"/>
    <mergeCell ref="G64:G65"/>
    <mergeCell ref="H64:H65"/>
    <mergeCell ref="A66:A67"/>
    <mergeCell ref="B66:B67"/>
    <mergeCell ref="D66:D67"/>
    <mergeCell ref="E66:E67"/>
    <mergeCell ref="F66:F67"/>
    <mergeCell ref="G66:G67"/>
    <mergeCell ref="H66:H67"/>
    <mergeCell ref="A68:A69"/>
    <mergeCell ref="B68:B69"/>
    <mergeCell ref="D68:D69"/>
    <mergeCell ref="E68:E69"/>
    <mergeCell ref="F68:F69"/>
    <mergeCell ref="G68:G69"/>
    <mergeCell ref="H68:H69"/>
    <mergeCell ref="A70:A71"/>
    <mergeCell ref="B70:B71"/>
    <mergeCell ref="D70:D71"/>
    <mergeCell ref="E70:E71"/>
    <mergeCell ref="F70:F71"/>
    <mergeCell ref="G70:G71"/>
    <mergeCell ref="H70:H71"/>
    <mergeCell ref="A72:A73"/>
    <mergeCell ref="B72:B73"/>
    <mergeCell ref="D72:D73"/>
    <mergeCell ref="E72:E73"/>
    <mergeCell ref="F72:F73"/>
    <mergeCell ref="G72:G73"/>
    <mergeCell ref="H72:H73"/>
    <mergeCell ref="A74:A75"/>
    <mergeCell ref="B74:B75"/>
    <mergeCell ref="D74:D75"/>
    <mergeCell ref="E74:E75"/>
    <mergeCell ref="F74:F75"/>
    <mergeCell ref="G74:G75"/>
    <mergeCell ref="H74:H75"/>
    <mergeCell ref="A76:A77"/>
    <mergeCell ref="B76:B77"/>
    <mergeCell ref="D76:D77"/>
    <mergeCell ref="E76:E77"/>
    <mergeCell ref="F76:F77"/>
    <mergeCell ref="G76:G77"/>
    <mergeCell ref="H76:H77"/>
    <mergeCell ref="A78:A79"/>
    <mergeCell ref="B78:B79"/>
    <mergeCell ref="D78:D79"/>
    <mergeCell ref="E78:E79"/>
    <mergeCell ref="F78:F79"/>
    <mergeCell ref="G78:G79"/>
    <mergeCell ref="H78:H79"/>
    <mergeCell ref="A80:A81"/>
    <mergeCell ref="B80:B81"/>
    <mergeCell ref="D80:D81"/>
    <mergeCell ref="E80:E81"/>
    <mergeCell ref="F80:F81"/>
    <mergeCell ref="G80:G81"/>
    <mergeCell ref="H80:H81"/>
    <mergeCell ref="A82:A83"/>
    <mergeCell ref="B82:B83"/>
    <mergeCell ref="D82:D83"/>
    <mergeCell ref="E82:E83"/>
    <mergeCell ref="F82:F83"/>
    <mergeCell ref="G82:G83"/>
    <mergeCell ref="H82:H83"/>
    <mergeCell ref="A84:A85"/>
    <mergeCell ref="B84:B85"/>
    <mergeCell ref="D84:D85"/>
    <mergeCell ref="E84:E85"/>
    <mergeCell ref="F84:F85"/>
    <mergeCell ref="G84:G85"/>
    <mergeCell ref="H84:H85"/>
    <mergeCell ref="A86:A87"/>
    <mergeCell ref="B86:B87"/>
    <mergeCell ref="D86:D87"/>
    <mergeCell ref="E86:E87"/>
    <mergeCell ref="F86:F87"/>
    <mergeCell ref="G86:G87"/>
    <mergeCell ref="H86:H87"/>
    <mergeCell ref="A88:A89"/>
    <mergeCell ref="B88:B89"/>
    <mergeCell ref="D88:D89"/>
    <mergeCell ref="E88:E89"/>
    <mergeCell ref="F88:F89"/>
    <mergeCell ref="G88:G89"/>
    <mergeCell ref="H88:H89"/>
    <mergeCell ref="A90:A91"/>
    <mergeCell ref="B90:B91"/>
    <mergeCell ref="D90:D91"/>
    <mergeCell ref="E90:E91"/>
    <mergeCell ref="F90:F91"/>
    <mergeCell ref="G90:G91"/>
    <mergeCell ref="H90:H91"/>
    <mergeCell ref="A92:A93"/>
    <mergeCell ref="B92:B93"/>
    <mergeCell ref="D92:D93"/>
    <mergeCell ref="E92:E93"/>
    <mergeCell ref="F92:F93"/>
    <mergeCell ref="G92:G93"/>
    <mergeCell ref="H92:H93"/>
    <mergeCell ref="A94:A95"/>
    <mergeCell ref="B94:B95"/>
    <mergeCell ref="D94:D95"/>
    <mergeCell ref="E94:E95"/>
    <mergeCell ref="F94:F95"/>
    <mergeCell ref="G94:G95"/>
    <mergeCell ref="H94:H95"/>
    <mergeCell ref="A96:A97"/>
    <mergeCell ref="B96:B97"/>
    <mergeCell ref="D96:D97"/>
    <mergeCell ref="E96:E97"/>
    <mergeCell ref="F96:F97"/>
    <mergeCell ref="G96:G97"/>
    <mergeCell ref="H96:H97"/>
    <mergeCell ref="A98:A99"/>
    <mergeCell ref="B98:B99"/>
    <mergeCell ref="D98:D99"/>
    <mergeCell ref="E98:E99"/>
    <mergeCell ref="F98:F99"/>
    <mergeCell ref="G98:G99"/>
    <mergeCell ref="H98:H99"/>
    <mergeCell ref="A100:A101"/>
    <mergeCell ref="B100:B101"/>
    <mergeCell ref="D100:D101"/>
    <mergeCell ref="E100:E101"/>
    <mergeCell ref="F100:F101"/>
    <mergeCell ref="G100:G101"/>
    <mergeCell ref="H100:H101"/>
    <mergeCell ref="A102:A103"/>
    <mergeCell ref="B102:B103"/>
    <mergeCell ref="D102:D103"/>
    <mergeCell ref="E102:E103"/>
    <mergeCell ref="F102:F103"/>
    <mergeCell ref="G102:G103"/>
    <mergeCell ref="H102:H103"/>
    <mergeCell ref="A104:A105"/>
    <mergeCell ref="B104:B105"/>
    <mergeCell ref="D104:D105"/>
    <mergeCell ref="E104:E105"/>
    <mergeCell ref="F104:F105"/>
    <mergeCell ref="G104:G105"/>
    <mergeCell ref="H104:H105"/>
    <mergeCell ref="A106:A107"/>
    <mergeCell ref="B106:B107"/>
    <mergeCell ref="D106:D107"/>
    <mergeCell ref="E106:E107"/>
    <mergeCell ref="F106:F107"/>
    <mergeCell ref="G106:G107"/>
    <mergeCell ref="H106:H107"/>
    <mergeCell ref="A108:A109"/>
    <mergeCell ref="B108:B109"/>
    <mergeCell ref="D108:D109"/>
    <mergeCell ref="E108:E109"/>
    <mergeCell ref="F108:F109"/>
    <mergeCell ref="G108:G109"/>
    <mergeCell ref="H108:H109"/>
    <mergeCell ref="A110:A111"/>
    <mergeCell ref="B110:B111"/>
    <mergeCell ref="D110:D111"/>
    <mergeCell ref="E110:E111"/>
    <mergeCell ref="F110:F111"/>
    <mergeCell ref="G110:G111"/>
    <mergeCell ref="H110:H111"/>
    <mergeCell ref="A112:A113"/>
    <mergeCell ref="B112:B113"/>
    <mergeCell ref="D112:D113"/>
    <mergeCell ref="E112:E113"/>
    <mergeCell ref="F112:F113"/>
    <mergeCell ref="G112:G113"/>
    <mergeCell ref="H112:H113"/>
    <mergeCell ref="B114:B115"/>
    <mergeCell ref="D114:D115"/>
    <mergeCell ref="E114:E115"/>
    <mergeCell ref="F114:F115"/>
    <mergeCell ref="G114:G115"/>
    <mergeCell ref="H114:H115"/>
    <mergeCell ref="A116:A117"/>
    <mergeCell ref="B116:B117"/>
    <mergeCell ref="D116:D117"/>
    <mergeCell ref="E116:E117"/>
    <mergeCell ref="F116:F117"/>
    <mergeCell ref="G116:G117"/>
    <mergeCell ref="H116:H117"/>
    <mergeCell ref="A128:A129"/>
    <mergeCell ref="B128:B129"/>
    <mergeCell ref="D128:D129"/>
    <mergeCell ref="E128:E129"/>
    <mergeCell ref="F128:F129"/>
    <mergeCell ref="G128:G129"/>
    <mergeCell ref="H128:H129"/>
    <mergeCell ref="A122:A123"/>
    <mergeCell ref="B122:B123"/>
    <mergeCell ref="D122:D123"/>
    <mergeCell ref="E122:E123"/>
    <mergeCell ref="F122:F123"/>
    <mergeCell ref="G122:G123"/>
    <mergeCell ref="H122:H123"/>
    <mergeCell ref="A126:A127"/>
    <mergeCell ref="B126:B127"/>
    <mergeCell ref="D126:D127"/>
    <mergeCell ref="E126:E127"/>
    <mergeCell ref="F126:F127"/>
    <mergeCell ref="G126:G127"/>
    <mergeCell ref="H126:H127"/>
    <mergeCell ref="G2:H2"/>
    <mergeCell ref="G3:H4"/>
    <mergeCell ref="A124:A125"/>
    <mergeCell ref="B124:B125"/>
    <mergeCell ref="D124:D125"/>
    <mergeCell ref="E124:E125"/>
    <mergeCell ref="F124:F125"/>
    <mergeCell ref="G124:G125"/>
    <mergeCell ref="H124:H125"/>
    <mergeCell ref="A118:A119"/>
    <mergeCell ref="B118:B119"/>
    <mergeCell ref="D118:D119"/>
    <mergeCell ref="E118:E119"/>
    <mergeCell ref="F118:F119"/>
    <mergeCell ref="G118:G119"/>
    <mergeCell ref="H118:H119"/>
    <mergeCell ref="A120:A121"/>
    <mergeCell ref="B120:B121"/>
    <mergeCell ref="D120:D121"/>
    <mergeCell ref="E120:E121"/>
    <mergeCell ref="F120:F121"/>
    <mergeCell ref="G120:G121"/>
    <mergeCell ref="H120:H121"/>
    <mergeCell ref="A114:A115"/>
  </mergeCells>
  <phoneticPr fontId="2"/>
  <conditionalFormatting sqref="B8 B10 B12 B14 B16 B18 B20 B22 B24 B26 B28 B30 B32 B34 B36 B38 B40 B42 B44 B46 B48 B50 B52 B54 B56 B58 B60 B62 B64 B66 B68 B70 B72 B74 B76 B78 B80 B82 B84 B86 B88 B90 B92 B94 B96 B98 B100 B102 B104 B106 B108 B110 B112 B114 B116 B118 B120 B122 B126 B128">
    <cfRule type="containsText" dxfId="8" priority="235" operator="containsText" text="女">
      <formula>NOT(ISERROR(SEARCH("女",B8)))</formula>
    </cfRule>
    <cfRule type="containsText" dxfId="7" priority="236" operator="containsText" text="男">
      <formula>NOT(ISERROR(SEARCH("男",B8)))</formula>
    </cfRule>
  </conditionalFormatting>
  <conditionalFormatting sqref="B124">
    <cfRule type="containsText" dxfId="6" priority="1" operator="containsText" text="女">
      <formula>NOT(ISERROR(SEARCH("女",B124)))</formula>
    </cfRule>
    <cfRule type="containsText" dxfId="5" priority="2" operator="containsText" text="男">
      <formula>NOT(ISERROR(SEARCH("男",B124)))</formula>
    </cfRule>
  </conditionalFormatting>
  <dataValidations count="5">
    <dataValidation type="list" allowBlank="1" showInputMessage="1" showErrorMessage="1" sqref="B8 B10 B12 B14 B16 B18 B20 B22 B24 B26 B28 B30 B32 B34 B36 B38 B40 B42 B44 B46 B50 B54 B58 B62 B66 B70 B74 B78 B82 B86 B48 B52 B56 B60 B64 B68 B72 B76 B80 B84 B88 B90 B92 B94 B96 B104 B112 B120 B98 B106 B114 B122 B100 B108 B116 B126 B102 B110 B118 B128 B124" xr:uid="{00000000-0002-0000-0000-000002000000}">
      <formula1>$Q$7:$Q$8</formula1>
    </dataValidation>
    <dataValidation type="list" allowBlank="1" showInputMessage="1" showErrorMessage="1" sqref="I8:I129" xr:uid="{00000000-0002-0000-0000-000001000000}">
      <formula1>$T$6:$T$9</formula1>
    </dataValidation>
    <dataValidation type="list" allowBlank="1" showInputMessage="1" showErrorMessage="1" sqref="G8:G129" xr:uid="{EA9F1BE7-2298-4682-AC81-BF5C6DC188D1}">
      <formula1>$P$17:$P$34</formula1>
    </dataValidation>
    <dataValidation type="list" allowBlank="1" showInputMessage="1" showErrorMessage="1" sqref="H8:H129" xr:uid="{00000000-0002-0000-0000-000003000000}">
      <formula1>$R$17:$R$31</formula1>
    </dataValidation>
    <dataValidation type="list" allowBlank="1" showInputMessage="1" showErrorMessage="1" sqref="J8:J129" xr:uid="{00000000-0002-0000-0000-000000000000}">
      <formula1>$R$6:$R$11</formula1>
    </dataValidation>
  </dataValidations>
  <printOptions horizontalCentered="1" verticalCentered="1"/>
  <pageMargins left="0.11811023622047245" right="0.11811023622047245" top="0.15748031496062992" bottom="0.15748031496062992" header="0" footer="0"/>
  <pageSetup paperSize="9" orientation="portrait" r:id="rId1"/>
  <rowBreaks count="2" manualBreakCount="2">
    <brk id="49" max="12" man="1"/>
    <brk id="89" max="1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A562F-D795-497A-8630-5FB96BC05247}">
  <dimension ref="A1:BK49"/>
  <sheetViews>
    <sheetView view="pageBreakPreview" topLeftCell="A7" zoomScaleNormal="100" zoomScaleSheetLayoutView="100" workbookViewId="0">
      <selection activeCell="I14" sqref="I14:I15"/>
    </sheetView>
  </sheetViews>
  <sheetFormatPr defaultRowHeight="13.5" x14ac:dyDescent="0.15"/>
  <cols>
    <col min="1" max="1" width="4.875" style="1" customWidth="1"/>
    <col min="2" max="3" width="4.125" style="1" customWidth="1"/>
    <col min="4" max="4" width="20" style="1" customWidth="1"/>
    <col min="5" max="5" width="6.125" style="1" customWidth="1"/>
    <col min="6" max="6" width="5" style="1" customWidth="1"/>
    <col min="7" max="7" width="3.625" style="1" customWidth="1"/>
    <col min="8" max="8" width="12" style="1" customWidth="1"/>
    <col min="9" max="9" width="14.125" style="1" customWidth="1"/>
    <col min="10" max="12" width="7.25" style="1" customWidth="1"/>
    <col min="13" max="19" width="8.875" style="1" customWidth="1"/>
    <col min="20" max="20" width="8.125" style="1" customWidth="1"/>
    <col min="21" max="21" width="7.875" style="1" customWidth="1"/>
    <col min="22" max="30" width="9" customWidth="1"/>
    <col min="64" max="16384" width="9" style="1"/>
  </cols>
  <sheetData>
    <row r="1" spans="1:63" ht="36" customHeight="1" x14ac:dyDescent="0.15">
      <c r="A1" s="142" t="s">
        <v>158</v>
      </c>
      <c r="B1" s="142"/>
      <c r="C1" s="142"/>
      <c r="D1" s="142"/>
      <c r="E1" s="142"/>
      <c r="F1" s="142"/>
      <c r="G1" s="142"/>
      <c r="H1" s="142"/>
      <c r="I1" s="142"/>
      <c r="J1" s="142"/>
      <c r="K1" s="142"/>
      <c r="L1" s="142"/>
      <c r="M1" s="7"/>
      <c r="N1" s="7"/>
      <c r="O1" s="7"/>
      <c r="P1" s="7"/>
      <c r="Q1" s="7"/>
      <c r="R1" s="7"/>
      <c r="S1" s="7"/>
    </row>
    <row r="2" spans="1:63" ht="17.25" x14ac:dyDescent="0.15">
      <c r="A2" s="143" t="s">
        <v>157</v>
      </c>
      <c r="B2" s="143"/>
      <c r="C2" s="143"/>
      <c r="D2" s="143"/>
      <c r="E2" s="143"/>
      <c r="F2" s="143"/>
      <c r="G2" s="143"/>
      <c r="H2" s="131" t="s">
        <v>121</v>
      </c>
      <c r="I2" s="131"/>
      <c r="J2" s="7"/>
      <c r="K2" s="7"/>
      <c r="L2" s="7"/>
      <c r="M2" s="7"/>
      <c r="N2" s="7"/>
      <c r="O2" s="7"/>
      <c r="P2" s="7"/>
      <c r="Q2" s="7"/>
      <c r="R2" s="7"/>
    </row>
    <row r="3" spans="1:63" ht="16.5" customHeight="1" x14ac:dyDescent="0.15">
      <c r="A3" s="144"/>
      <c r="B3" s="144"/>
      <c r="C3" s="144"/>
      <c r="D3" s="144"/>
      <c r="E3" s="144"/>
      <c r="F3" s="144"/>
      <c r="G3" s="144"/>
      <c r="H3" s="132"/>
      <c r="I3" s="132"/>
      <c r="J3" s="7"/>
      <c r="K3" s="7"/>
      <c r="L3" s="7"/>
      <c r="M3" s="7"/>
      <c r="N3" s="7"/>
      <c r="O3" s="7"/>
      <c r="P3" s="7"/>
      <c r="Q3" s="7"/>
      <c r="R3" s="7"/>
    </row>
    <row r="4" spans="1:63" ht="12.75" customHeight="1" x14ac:dyDescent="0.15">
      <c r="A4" s="144"/>
      <c r="B4" s="144"/>
      <c r="C4" s="144"/>
      <c r="D4" s="144"/>
      <c r="E4" s="144"/>
      <c r="F4" s="144"/>
      <c r="G4" s="144"/>
      <c r="H4" s="132"/>
      <c r="I4" s="132"/>
      <c r="J4" s="7"/>
      <c r="K4" s="7"/>
      <c r="L4" s="7"/>
      <c r="M4" s="7"/>
      <c r="N4" s="7"/>
      <c r="O4" s="7"/>
      <c r="P4" s="7"/>
      <c r="Q4" s="7"/>
      <c r="R4" s="7"/>
    </row>
    <row r="6" spans="1:63" ht="16.5" customHeight="1" x14ac:dyDescent="0.15">
      <c r="A6" s="145" t="s">
        <v>11</v>
      </c>
      <c r="B6" s="154" t="s">
        <v>12</v>
      </c>
      <c r="C6" s="155"/>
      <c r="D6" s="147" t="s">
        <v>121</v>
      </c>
      <c r="E6" s="143" t="s">
        <v>66</v>
      </c>
      <c r="F6" s="143"/>
      <c r="G6" s="143"/>
      <c r="H6" s="147" t="s">
        <v>21</v>
      </c>
      <c r="I6" s="147" t="s">
        <v>160</v>
      </c>
      <c r="J6" s="131" t="s">
        <v>9</v>
      </c>
      <c r="K6" s="131"/>
      <c r="L6" s="131"/>
      <c r="T6"/>
      <c r="U6"/>
      <c r="BH6" s="1"/>
      <c r="BI6" s="1"/>
      <c r="BJ6" s="1"/>
      <c r="BK6" s="1"/>
    </row>
    <row r="7" spans="1:63" ht="16.5" customHeight="1" x14ac:dyDescent="0.15">
      <c r="A7" s="143"/>
      <c r="B7" s="156"/>
      <c r="C7" s="157"/>
      <c r="D7" s="148"/>
      <c r="E7" s="143"/>
      <c r="F7" s="143"/>
      <c r="G7" s="143"/>
      <c r="H7" s="148"/>
      <c r="I7" s="148"/>
      <c r="J7" s="6" t="s">
        <v>6</v>
      </c>
      <c r="K7" s="6" t="s">
        <v>7</v>
      </c>
      <c r="L7" s="4" t="s">
        <v>8</v>
      </c>
      <c r="Q7" s="1" t="s">
        <v>13</v>
      </c>
      <c r="S7" s="1" t="s">
        <v>64</v>
      </c>
      <c r="T7" t="s">
        <v>153</v>
      </c>
      <c r="U7" t="s">
        <v>23</v>
      </c>
      <c r="BH7" s="1"/>
      <c r="BI7" s="1"/>
      <c r="BJ7" s="1"/>
      <c r="BK7" s="1"/>
    </row>
    <row r="8" spans="1:63" ht="16.5" customHeight="1" x14ac:dyDescent="0.15">
      <c r="A8" s="133" t="s">
        <v>115</v>
      </c>
      <c r="B8" s="149" t="s">
        <v>162</v>
      </c>
      <c r="C8" s="150"/>
      <c r="D8" s="135" t="s">
        <v>164</v>
      </c>
      <c r="E8" s="153" t="s">
        <v>163</v>
      </c>
      <c r="F8" s="153"/>
      <c r="G8" s="153"/>
      <c r="H8" s="135" t="s">
        <v>161</v>
      </c>
      <c r="I8" s="135" t="s">
        <v>165</v>
      </c>
      <c r="J8" s="135" t="s">
        <v>96</v>
      </c>
      <c r="K8" s="135" t="s">
        <v>120</v>
      </c>
      <c r="L8" s="135" t="s">
        <v>97</v>
      </c>
      <c r="Q8" s="1" t="s">
        <v>14</v>
      </c>
      <c r="S8" s="1" t="s">
        <v>20</v>
      </c>
      <c r="T8" t="s">
        <v>154</v>
      </c>
      <c r="U8" t="s">
        <v>23</v>
      </c>
      <c r="BH8" s="1"/>
      <c r="BI8" s="1"/>
      <c r="BJ8" s="1"/>
      <c r="BK8" s="1"/>
    </row>
    <row r="9" spans="1:63" ht="16.5" customHeight="1" x14ac:dyDescent="0.15">
      <c r="A9" s="134"/>
      <c r="B9" s="151"/>
      <c r="C9" s="152"/>
      <c r="D9" s="140"/>
      <c r="E9" s="153"/>
      <c r="F9" s="153"/>
      <c r="G9" s="153"/>
      <c r="H9" s="140"/>
      <c r="I9" s="140"/>
      <c r="J9" s="140"/>
      <c r="K9" s="140"/>
      <c r="L9" s="140"/>
      <c r="Q9" s="1" t="s">
        <v>162</v>
      </c>
      <c r="T9"/>
      <c r="U9" t="s">
        <v>23</v>
      </c>
      <c r="BH9" s="1"/>
      <c r="BI9" s="1"/>
      <c r="BJ9" s="1"/>
      <c r="BK9" s="1"/>
    </row>
    <row r="10" spans="1:63" ht="16.5" customHeight="1" x14ac:dyDescent="0.15">
      <c r="A10" s="133">
        <v>1</v>
      </c>
      <c r="B10" s="149"/>
      <c r="C10" s="150"/>
      <c r="D10" s="135"/>
      <c r="E10" s="153"/>
      <c r="F10" s="153"/>
      <c r="G10" s="153"/>
      <c r="H10" s="135"/>
      <c r="I10" s="135"/>
      <c r="J10" s="135"/>
      <c r="K10" s="135"/>
      <c r="L10" s="135"/>
      <c r="T10"/>
      <c r="U10" t="s">
        <v>23</v>
      </c>
      <c r="BH10" s="1"/>
      <c r="BI10" s="1"/>
      <c r="BJ10" s="1"/>
      <c r="BK10" s="1"/>
    </row>
    <row r="11" spans="1:63" ht="16.5" customHeight="1" x14ac:dyDescent="0.15">
      <c r="A11" s="134"/>
      <c r="B11" s="151"/>
      <c r="C11" s="152"/>
      <c r="D11" s="140"/>
      <c r="E11" s="153"/>
      <c r="F11" s="153"/>
      <c r="G11" s="153"/>
      <c r="H11" s="140"/>
      <c r="I11" s="140"/>
      <c r="J11" s="140"/>
      <c r="K11" s="140"/>
      <c r="L11" s="140"/>
      <c r="T11"/>
      <c r="U11" t="s">
        <v>23</v>
      </c>
      <c r="BH11" s="1"/>
      <c r="BI11" s="1"/>
      <c r="BJ11" s="1"/>
      <c r="BK11" s="1"/>
    </row>
    <row r="12" spans="1:63" ht="16.5" customHeight="1" x14ac:dyDescent="0.15">
      <c r="A12" s="133">
        <f>A10+1</f>
        <v>2</v>
      </c>
      <c r="B12" s="149"/>
      <c r="C12" s="150"/>
      <c r="D12" s="135"/>
      <c r="E12" s="153"/>
      <c r="F12" s="153"/>
      <c r="G12" s="153"/>
      <c r="H12" s="135"/>
      <c r="I12" s="135"/>
      <c r="J12" s="135"/>
      <c r="K12" s="135"/>
      <c r="L12" s="135"/>
      <c r="T12"/>
      <c r="U12" t="s">
        <v>23</v>
      </c>
      <c r="BH12" s="1"/>
      <c r="BI12" s="1"/>
      <c r="BJ12" s="1"/>
      <c r="BK12" s="1"/>
    </row>
    <row r="13" spans="1:63" ht="16.5" customHeight="1" x14ac:dyDescent="0.15">
      <c r="A13" s="134"/>
      <c r="B13" s="151"/>
      <c r="C13" s="152"/>
      <c r="D13" s="140"/>
      <c r="E13" s="153"/>
      <c r="F13" s="153"/>
      <c r="G13" s="153"/>
      <c r="H13" s="140"/>
      <c r="I13" s="140"/>
      <c r="J13" s="140"/>
      <c r="K13" s="140"/>
      <c r="L13" s="140"/>
      <c r="T13"/>
      <c r="U13" t="s">
        <v>23</v>
      </c>
      <c r="BH13" s="1"/>
      <c r="BI13" s="1"/>
      <c r="BJ13" s="1"/>
      <c r="BK13" s="1"/>
    </row>
    <row r="14" spans="1:63" ht="16.5" customHeight="1" x14ac:dyDescent="0.15">
      <c r="A14" s="133">
        <f t="shared" ref="A14" si="0">A12+1</f>
        <v>3</v>
      </c>
      <c r="B14" s="149"/>
      <c r="C14" s="150"/>
      <c r="D14" s="135"/>
      <c r="E14" s="153"/>
      <c r="F14" s="153"/>
      <c r="G14" s="153"/>
      <c r="H14" s="135"/>
      <c r="I14" s="135"/>
      <c r="J14" s="135"/>
      <c r="K14" s="135"/>
      <c r="L14" s="135"/>
      <c r="T14"/>
      <c r="U14" t="s">
        <v>23</v>
      </c>
      <c r="BH14" s="1"/>
      <c r="BI14" s="1"/>
      <c r="BJ14" s="1"/>
      <c r="BK14" s="1"/>
    </row>
    <row r="15" spans="1:63" ht="16.5" customHeight="1" x14ac:dyDescent="0.15">
      <c r="A15" s="134"/>
      <c r="B15" s="151"/>
      <c r="C15" s="152"/>
      <c r="D15" s="140"/>
      <c r="E15" s="153"/>
      <c r="F15" s="153"/>
      <c r="G15" s="153"/>
      <c r="H15" s="140"/>
      <c r="I15" s="140"/>
      <c r="J15" s="140"/>
      <c r="K15" s="140"/>
      <c r="L15" s="140"/>
      <c r="T15"/>
      <c r="U15" t="s">
        <v>23</v>
      </c>
      <c r="BH15" s="1"/>
      <c r="BI15" s="1"/>
      <c r="BJ15" s="1"/>
      <c r="BK15" s="1"/>
    </row>
    <row r="16" spans="1:63" ht="16.5" customHeight="1" x14ac:dyDescent="0.15">
      <c r="A16" s="133">
        <f t="shared" ref="A16" si="1">A14+1</f>
        <v>4</v>
      </c>
      <c r="B16" s="149"/>
      <c r="C16" s="150"/>
      <c r="D16" s="135"/>
      <c r="E16" s="153"/>
      <c r="F16" s="153"/>
      <c r="G16" s="153"/>
      <c r="H16" s="135"/>
      <c r="I16" s="135"/>
      <c r="J16" s="135"/>
      <c r="K16" s="135"/>
      <c r="L16" s="135"/>
      <c r="T16"/>
      <c r="U16" t="s">
        <v>23</v>
      </c>
      <c r="BH16" s="1"/>
      <c r="BI16" s="1"/>
      <c r="BJ16" s="1"/>
      <c r="BK16" s="1"/>
    </row>
    <row r="17" spans="1:63" ht="16.5" customHeight="1" x14ac:dyDescent="0.15">
      <c r="A17" s="134"/>
      <c r="B17" s="151"/>
      <c r="C17" s="152"/>
      <c r="D17" s="140"/>
      <c r="E17" s="153"/>
      <c r="F17" s="153"/>
      <c r="G17" s="153"/>
      <c r="H17" s="140"/>
      <c r="I17" s="140"/>
      <c r="J17" s="140"/>
      <c r="K17" s="140"/>
      <c r="L17" s="140"/>
      <c r="T17"/>
      <c r="U17" t="s">
        <v>23</v>
      </c>
      <c r="BH17" s="1"/>
      <c r="BI17" s="1"/>
      <c r="BJ17" s="1"/>
      <c r="BK17" s="1"/>
    </row>
    <row r="18" spans="1:63" ht="16.5" customHeight="1" x14ac:dyDescent="0.15">
      <c r="A18" s="133">
        <f t="shared" ref="A18" si="2">A16+1</f>
        <v>5</v>
      </c>
      <c r="B18" s="149"/>
      <c r="C18" s="150"/>
      <c r="D18" s="135"/>
      <c r="E18" s="153"/>
      <c r="F18" s="153"/>
      <c r="G18" s="153"/>
      <c r="H18" s="135"/>
      <c r="I18" s="135"/>
      <c r="J18" s="135"/>
      <c r="K18" s="135"/>
      <c r="L18" s="135"/>
      <c r="P18" s="1" t="s">
        <v>81</v>
      </c>
      <c r="R18" s="1" t="s">
        <v>163</v>
      </c>
      <c r="T18"/>
      <c r="U18" t="s">
        <v>23</v>
      </c>
      <c r="BH18" s="1"/>
      <c r="BI18" s="1"/>
      <c r="BJ18" s="1"/>
      <c r="BK18" s="1"/>
    </row>
    <row r="19" spans="1:63" ht="16.5" customHeight="1" x14ac:dyDescent="0.15">
      <c r="A19" s="134"/>
      <c r="B19" s="151"/>
      <c r="C19" s="152"/>
      <c r="D19" s="140"/>
      <c r="E19" s="153"/>
      <c r="F19" s="153"/>
      <c r="G19" s="153"/>
      <c r="H19" s="140"/>
      <c r="I19" s="140"/>
      <c r="J19" s="140"/>
      <c r="K19" s="140"/>
      <c r="L19" s="140"/>
      <c r="P19" s="1" t="s">
        <v>82</v>
      </c>
      <c r="R19" s="1" t="s">
        <v>171</v>
      </c>
      <c r="T19"/>
      <c r="U19" t="s">
        <v>23</v>
      </c>
      <c r="BH19" s="1"/>
      <c r="BI19" s="1"/>
      <c r="BJ19" s="1"/>
      <c r="BK19" s="1"/>
    </row>
    <row r="20" spans="1:63" ht="16.5" customHeight="1" x14ac:dyDescent="0.15">
      <c r="A20" s="133">
        <f t="shared" ref="A20" si="3">A18+1</f>
        <v>6</v>
      </c>
      <c r="B20" s="149"/>
      <c r="C20" s="150"/>
      <c r="D20" s="135"/>
      <c r="E20" s="153"/>
      <c r="F20" s="153"/>
      <c r="G20" s="153"/>
      <c r="H20" s="135"/>
      <c r="I20" s="135"/>
      <c r="J20" s="135"/>
      <c r="K20" s="135"/>
      <c r="L20" s="135"/>
      <c r="P20" s="1" t="s">
        <v>83</v>
      </c>
      <c r="R20" s="1" t="s">
        <v>172</v>
      </c>
      <c r="T20"/>
      <c r="U20" t="s">
        <v>23</v>
      </c>
      <c r="BH20" s="1"/>
      <c r="BI20" s="1"/>
      <c r="BJ20" s="1"/>
      <c r="BK20" s="1"/>
    </row>
    <row r="21" spans="1:63" ht="16.5" customHeight="1" x14ac:dyDescent="0.15">
      <c r="A21" s="134"/>
      <c r="B21" s="151"/>
      <c r="C21" s="152"/>
      <c r="D21" s="140"/>
      <c r="E21" s="153"/>
      <c r="F21" s="153"/>
      <c r="G21" s="153"/>
      <c r="H21" s="140"/>
      <c r="I21" s="140"/>
      <c r="J21" s="140"/>
      <c r="K21" s="140"/>
      <c r="L21" s="140"/>
      <c r="P21" s="1" t="s">
        <v>84</v>
      </c>
      <c r="R21" s="1" t="s">
        <v>173</v>
      </c>
      <c r="T21"/>
      <c r="U21" t="s">
        <v>23</v>
      </c>
      <c r="BH21" s="1"/>
      <c r="BI21" s="1"/>
      <c r="BJ21" s="1"/>
      <c r="BK21" s="1"/>
    </row>
    <row r="22" spans="1:63" ht="16.5" customHeight="1" x14ac:dyDescent="0.15">
      <c r="A22" s="133">
        <f t="shared" ref="A22" si="4">A20+1</f>
        <v>7</v>
      </c>
      <c r="B22" s="149"/>
      <c r="C22" s="150"/>
      <c r="D22" s="135"/>
      <c r="E22" s="153"/>
      <c r="F22" s="153"/>
      <c r="G22" s="153"/>
      <c r="H22" s="135"/>
      <c r="I22" s="135"/>
      <c r="J22" s="135"/>
      <c r="K22" s="135"/>
      <c r="L22" s="135"/>
      <c r="P22" s="1" t="s">
        <v>85</v>
      </c>
      <c r="T22"/>
      <c r="U22" t="s">
        <v>23</v>
      </c>
      <c r="BH22" s="1"/>
      <c r="BI22" s="1"/>
      <c r="BJ22" s="1"/>
      <c r="BK22" s="1"/>
    </row>
    <row r="23" spans="1:63" ht="16.5" customHeight="1" x14ac:dyDescent="0.15">
      <c r="A23" s="134"/>
      <c r="B23" s="151"/>
      <c r="C23" s="152"/>
      <c r="D23" s="140"/>
      <c r="E23" s="153"/>
      <c r="F23" s="153"/>
      <c r="G23" s="153"/>
      <c r="H23" s="140"/>
      <c r="I23" s="140"/>
      <c r="J23" s="140"/>
      <c r="K23" s="140"/>
      <c r="L23" s="140"/>
      <c r="P23" s="1" t="s">
        <v>86</v>
      </c>
      <c r="T23"/>
      <c r="U23" t="s">
        <v>23</v>
      </c>
      <c r="BH23" s="1"/>
      <c r="BI23" s="1"/>
      <c r="BJ23" s="1"/>
      <c r="BK23" s="1"/>
    </row>
    <row r="24" spans="1:63" ht="16.5" customHeight="1" x14ac:dyDescent="0.15">
      <c r="A24" s="133">
        <f t="shared" ref="A24" si="5">A22+1</f>
        <v>8</v>
      </c>
      <c r="B24" s="149"/>
      <c r="C24" s="150"/>
      <c r="D24" s="135"/>
      <c r="E24" s="153"/>
      <c r="F24" s="153"/>
      <c r="G24" s="153"/>
      <c r="H24" s="135"/>
      <c r="I24" s="135"/>
      <c r="J24" s="135"/>
      <c r="K24" s="135"/>
      <c r="L24" s="135"/>
      <c r="P24" s="1" t="s">
        <v>87</v>
      </c>
      <c r="T24"/>
      <c r="U24" t="s">
        <v>23</v>
      </c>
      <c r="BH24" s="1"/>
      <c r="BI24" s="1"/>
      <c r="BJ24" s="1"/>
      <c r="BK24" s="1"/>
    </row>
    <row r="25" spans="1:63" ht="16.5" customHeight="1" x14ac:dyDescent="0.15">
      <c r="A25" s="134"/>
      <c r="B25" s="151"/>
      <c r="C25" s="152"/>
      <c r="D25" s="140"/>
      <c r="E25" s="153"/>
      <c r="F25" s="153"/>
      <c r="G25" s="153"/>
      <c r="H25" s="140"/>
      <c r="I25" s="140"/>
      <c r="J25" s="140"/>
      <c r="K25" s="140"/>
      <c r="L25" s="140"/>
      <c r="P25" s="1" t="s">
        <v>88</v>
      </c>
      <c r="T25"/>
      <c r="U25" t="s">
        <v>23</v>
      </c>
      <c r="BH25" s="1"/>
      <c r="BI25" s="1"/>
      <c r="BJ25" s="1"/>
      <c r="BK25" s="1"/>
    </row>
    <row r="26" spans="1:63" ht="16.5" customHeight="1" x14ac:dyDescent="0.15">
      <c r="A26" s="133">
        <f t="shared" ref="A26" si="6">A24+1</f>
        <v>9</v>
      </c>
      <c r="B26" s="149"/>
      <c r="C26" s="150"/>
      <c r="D26" s="135"/>
      <c r="E26" s="153"/>
      <c r="F26" s="153"/>
      <c r="G26" s="153"/>
      <c r="H26" s="135"/>
      <c r="I26" s="135"/>
      <c r="J26" s="135"/>
      <c r="K26" s="135"/>
      <c r="L26" s="135"/>
      <c r="P26" s="1" t="s">
        <v>89</v>
      </c>
      <c r="T26"/>
      <c r="U26" t="s">
        <v>23</v>
      </c>
      <c r="BH26" s="1"/>
      <c r="BI26" s="1"/>
      <c r="BJ26" s="1"/>
      <c r="BK26" s="1"/>
    </row>
    <row r="27" spans="1:63" ht="16.5" customHeight="1" x14ac:dyDescent="0.15">
      <c r="A27" s="134"/>
      <c r="B27" s="151"/>
      <c r="C27" s="152"/>
      <c r="D27" s="140"/>
      <c r="E27" s="153"/>
      <c r="F27" s="153"/>
      <c r="G27" s="153"/>
      <c r="H27" s="140"/>
      <c r="I27" s="140"/>
      <c r="J27" s="140"/>
      <c r="K27" s="140"/>
      <c r="L27" s="140"/>
      <c r="P27" s="1" t="s">
        <v>90</v>
      </c>
      <c r="T27"/>
      <c r="U27" t="s">
        <v>23</v>
      </c>
      <c r="BH27" s="1"/>
      <c r="BI27" s="1"/>
      <c r="BJ27" s="1"/>
      <c r="BK27" s="1"/>
    </row>
    <row r="28" spans="1:63" ht="16.5" customHeight="1" x14ac:dyDescent="0.15">
      <c r="A28" s="133">
        <f t="shared" ref="A28" si="7">A26+1</f>
        <v>10</v>
      </c>
      <c r="B28" s="149"/>
      <c r="C28" s="150"/>
      <c r="D28" s="135"/>
      <c r="E28" s="153"/>
      <c r="F28" s="153"/>
      <c r="G28" s="153"/>
      <c r="H28" s="135"/>
      <c r="I28" s="135"/>
      <c r="J28" s="135"/>
      <c r="K28" s="135"/>
      <c r="L28" s="135"/>
      <c r="P28" s="1" t="s">
        <v>91</v>
      </c>
      <c r="T28"/>
      <c r="U28" t="s">
        <v>23</v>
      </c>
      <c r="BH28" s="1"/>
      <c r="BI28" s="1"/>
      <c r="BJ28" s="1"/>
      <c r="BK28" s="1"/>
    </row>
    <row r="29" spans="1:63" ht="16.5" customHeight="1" x14ac:dyDescent="0.15">
      <c r="A29" s="134"/>
      <c r="B29" s="151"/>
      <c r="C29" s="152"/>
      <c r="D29" s="140"/>
      <c r="E29" s="153"/>
      <c r="F29" s="153"/>
      <c r="G29" s="153"/>
      <c r="H29" s="140"/>
      <c r="I29" s="140"/>
      <c r="J29" s="140"/>
      <c r="K29" s="140"/>
      <c r="L29" s="140"/>
      <c r="P29" s="1" t="s">
        <v>92</v>
      </c>
      <c r="T29"/>
      <c r="U29" t="s">
        <v>23</v>
      </c>
      <c r="BH29" s="1"/>
      <c r="BI29" s="1"/>
      <c r="BJ29" s="1"/>
      <c r="BK29" s="1"/>
    </row>
    <row r="30" spans="1:63" ht="16.5" customHeight="1" x14ac:dyDescent="0.15">
      <c r="A30" s="133">
        <f t="shared" ref="A30" si="8">A28+1</f>
        <v>11</v>
      </c>
      <c r="B30" s="149"/>
      <c r="C30" s="150"/>
      <c r="D30" s="135"/>
      <c r="E30" s="153"/>
      <c r="F30" s="153"/>
      <c r="G30" s="153"/>
      <c r="H30" s="135"/>
      <c r="I30" s="135"/>
      <c r="J30" s="135"/>
      <c r="K30" s="135"/>
      <c r="L30" s="135"/>
      <c r="P30" s="1" t="s">
        <v>93</v>
      </c>
      <c r="T30"/>
      <c r="U30" t="s">
        <v>23</v>
      </c>
      <c r="BH30" s="1"/>
      <c r="BI30" s="1"/>
      <c r="BJ30" s="1"/>
      <c r="BK30" s="1"/>
    </row>
    <row r="31" spans="1:63" ht="16.5" customHeight="1" x14ac:dyDescent="0.15">
      <c r="A31" s="134"/>
      <c r="B31" s="151"/>
      <c r="C31" s="152"/>
      <c r="D31" s="140"/>
      <c r="E31" s="153"/>
      <c r="F31" s="153"/>
      <c r="G31" s="153"/>
      <c r="H31" s="140"/>
      <c r="I31" s="140"/>
      <c r="J31" s="140"/>
      <c r="K31" s="140"/>
      <c r="L31" s="140"/>
      <c r="P31" s="1" t="s">
        <v>94</v>
      </c>
      <c r="T31"/>
      <c r="U31" t="s">
        <v>23</v>
      </c>
      <c r="BH31" s="1"/>
      <c r="BI31" s="1"/>
      <c r="BJ31" s="1"/>
      <c r="BK31" s="1"/>
    </row>
    <row r="32" spans="1:63" ht="16.5" customHeight="1" x14ac:dyDescent="0.15">
      <c r="A32" s="133">
        <f t="shared" ref="A32" si="9">A30+1</f>
        <v>12</v>
      </c>
      <c r="B32" s="149"/>
      <c r="C32" s="150"/>
      <c r="D32" s="135"/>
      <c r="E32" s="153"/>
      <c r="F32" s="153"/>
      <c r="G32" s="153"/>
      <c r="H32" s="135"/>
      <c r="I32" s="135"/>
      <c r="J32" s="135"/>
      <c r="K32" s="135"/>
      <c r="L32" s="135"/>
      <c r="P32" s="1" t="s">
        <v>95</v>
      </c>
      <c r="T32"/>
      <c r="U32" t="s">
        <v>23</v>
      </c>
      <c r="BH32" s="1"/>
      <c r="BI32" s="1"/>
      <c r="BJ32" s="1"/>
      <c r="BK32" s="1"/>
    </row>
    <row r="33" spans="1:63" ht="16.5" customHeight="1" x14ac:dyDescent="0.15">
      <c r="A33" s="134"/>
      <c r="B33" s="151"/>
      <c r="C33" s="152"/>
      <c r="D33" s="140"/>
      <c r="E33" s="153"/>
      <c r="F33" s="153"/>
      <c r="G33" s="153"/>
      <c r="H33" s="140"/>
      <c r="I33" s="140"/>
      <c r="J33" s="140"/>
      <c r="K33" s="140"/>
      <c r="L33" s="140"/>
      <c r="P33" s="1" t="s">
        <v>99</v>
      </c>
      <c r="T33"/>
      <c r="U33" t="s">
        <v>23</v>
      </c>
      <c r="BH33" s="1"/>
      <c r="BI33" s="1"/>
      <c r="BJ33" s="1"/>
      <c r="BK33" s="1"/>
    </row>
    <row r="34" spans="1:63" ht="16.5" customHeight="1" x14ac:dyDescent="0.15">
      <c r="A34" s="133">
        <f t="shared" ref="A34" si="10">A32+1</f>
        <v>13</v>
      </c>
      <c r="B34" s="149"/>
      <c r="C34" s="150"/>
      <c r="D34" s="135"/>
      <c r="E34" s="153"/>
      <c r="F34" s="153"/>
      <c r="G34" s="153"/>
      <c r="H34" s="135"/>
      <c r="I34" s="135"/>
      <c r="J34" s="135"/>
      <c r="K34" s="135"/>
      <c r="L34" s="135"/>
      <c r="P34" s="1" t="s">
        <v>107</v>
      </c>
      <c r="T34"/>
      <c r="U34" t="s">
        <v>23</v>
      </c>
      <c r="BH34" s="1"/>
      <c r="BI34" s="1"/>
      <c r="BJ34" s="1"/>
      <c r="BK34" s="1"/>
    </row>
    <row r="35" spans="1:63" ht="16.5" customHeight="1" x14ac:dyDescent="0.15">
      <c r="A35" s="134"/>
      <c r="B35" s="151"/>
      <c r="C35" s="152"/>
      <c r="D35" s="140"/>
      <c r="E35" s="153"/>
      <c r="F35" s="153"/>
      <c r="G35" s="153"/>
      <c r="H35" s="140"/>
      <c r="I35" s="140"/>
      <c r="J35" s="140"/>
      <c r="K35" s="140"/>
      <c r="L35" s="140"/>
      <c r="T35"/>
      <c r="U35" t="s">
        <v>23</v>
      </c>
      <c r="BH35" s="1"/>
      <c r="BI35" s="1"/>
      <c r="BJ35" s="1"/>
      <c r="BK35" s="1"/>
    </row>
    <row r="36" spans="1:63" ht="16.5" customHeight="1" x14ac:dyDescent="0.15">
      <c r="A36" s="133">
        <f t="shared" ref="A36" si="11">A34+1</f>
        <v>14</v>
      </c>
      <c r="B36" s="149"/>
      <c r="C36" s="150"/>
      <c r="D36" s="135"/>
      <c r="E36" s="153"/>
      <c r="F36" s="153"/>
      <c r="G36" s="153"/>
      <c r="H36" s="135"/>
      <c r="I36" s="135"/>
      <c r="J36" s="135"/>
      <c r="K36" s="135"/>
      <c r="L36" s="135"/>
      <c r="T36"/>
      <c r="U36" t="s">
        <v>23</v>
      </c>
      <c r="BH36" s="1"/>
      <c r="BI36" s="1"/>
      <c r="BJ36" s="1"/>
      <c r="BK36" s="1"/>
    </row>
    <row r="37" spans="1:63" ht="16.5" customHeight="1" x14ac:dyDescent="0.15">
      <c r="A37" s="134"/>
      <c r="B37" s="151"/>
      <c r="C37" s="152"/>
      <c r="D37" s="140"/>
      <c r="E37" s="153"/>
      <c r="F37" s="153"/>
      <c r="G37" s="153"/>
      <c r="H37" s="140"/>
      <c r="I37" s="140"/>
      <c r="J37" s="140"/>
      <c r="K37" s="140"/>
      <c r="L37" s="140"/>
      <c r="T37"/>
      <c r="U37" t="s">
        <v>23</v>
      </c>
      <c r="BH37" s="1"/>
      <c r="BI37" s="1"/>
      <c r="BJ37" s="1"/>
      <c r="BK37" s="1"/>
    </row>
    <row r="38" spans="1:63" ht="16.5" customHeight="1" x14ac:dyDescent="0.15">
      <c r="A38" s="133">
        <f t="shared" ref="A38" si="12">A36+1</f>
        <v>15</v>
      </c>
      <c r="B38" s="149"/>
      <c r="C38" s="150"/>
      <c r="D38" s="135"/>
      <c r="E38" s="153"/>
      <c r="F38" s="153"/>
      <c r="G38" s="153"/>
      <c r="H38" s="135"/>
      <c r="I38" s="135"/>
      <c r="J38" s="135"/>
      <c r="K38" s="135"/>
      <c r="L38" s="135"/>
      <c r="T38"/>
      <c r="U38" t="s">
        <v>23</v>
      </c>
      <c r="BH38" s="1"/>
      <c r="BI38" s="1"/>
      <c r="BJ38" s="1"/>
      <c r="BK38" s="1"/>
    </row>
    <row r="39" spans="1:63" ht="16.5" customHeight="1" x14ac:dyDescent="0.15">
      <c r="A39" s="134"/>
      <c r="B39" s="151"/>
      <c r="C39" s="152"/>
      <c r="D39" s="140"/>
      <c r="E39" s="153"/>
      <c r="F39" s="153"/>
      <c r="G39" s="153"/>
      <c r="H39" s="140"/>
      <c r="I39" s="140"/>
      <c r="J39" s="140"/>
      <c r="K39" s="140"/>
      <c r="L39" s="140"/>
      <c r="T39"/>
      <c r="U39" t="s">
        <v>23</v>
      </c>
      <c r="BH39" s="1"/>
      <c r="BI39" s="1"/>
      <c r="BJ39" s="1"/>
      <c r="BK39" s="1"/>
    </row>
    <row r="40" spans="1:63" ht="16.5" customHeight="1" x14ac:dyDescent="0.15">
      <c r="A40" s="133">
        <f t="shared" ref="A40" si="13">A38+1</f>
        <v>16</v>
      </c>
      <c r="B40" s="149"/>
      <c r="C40" s="150"/>
      <c r="D40" s="135"/>
      <c r="E40" s="153"/>
      <c r="F40" s="153"/>
      <c r="G40" s="153"/>
      <c r="H40" s="135"/>
      <c r="I40" s="135"/>
      <c r="J40" s="135"/>
      <c r="K40" s="135"/>
      <c r="L40" s="135"/>
      <c r="T40"/>
      <c r="U40" t="s">
        <v>23</v>
      </c>
      <c r="BH40" s="1"/>
      <c r="BI40" s="1"/>
      <c r="BJ40" s="1"/>
      <c r="BK40" s="1"/>
    </row>
    <row r="41" spans="1:63" ht="16.5" customHeight="1" x14ac:dyDescent="0.15">
      <c r="A41" s="134"/>
      <c r="B41" s="151"/>
      <c r="C41" s="152"/>
      <c r="D41" s="140"/>
      <c r="E41" s="153"/>
      <c r="F41" s="153"/>
      <c r="G41" s="153"/>
      <c r="H41" s="140"/>
      <c r="I41" s="140"/>
      <c r="J41" s="140"/>
      <c r="K41" s="140"/>
      <c r="L41" s="140"/>
      <c r="T41"/>
      <c r="U41" t="s">
        <v>23</v>
      </c>
      <c r="BH41" s="1"/>
      <c r="BI41" s="1"/>
      <c r="BJ41" s="1"/>
      <c r="BK41" s="1"/>
    </row>
    <row r="42" spans="1:63" ht="16.5" customHeight="1" x14ac:dyDescent="0.15">
      <c r="A42" s="133">
        <f t="shared" ref="A42" si="14">A40+1</f>
        <v>17</v>
      </c>
      <c r="B42" s="149"/>
      <c r="C42" s="150"/>
      <c r="D42" s="135"/>
      <c r="E42" s="153"/>
      <c r="F42" s="153"/>
      <c r="G42" s="153"/>
      <c r="H42" s="135"/>
      <c r="I42" s="135"/>
      <c r="J42" s="135"/>
      <c r="K42" s="135"/>
      <c r="L42" s="135"/>
      <c r="T42"/>
      <c r="U42" t="s">
        <v>23</v>
      </c>
      <c r="BH42" s="1"/>
      <c r="BI42" s="1"/>
      <c r="BJ42" s="1"/>
      <c r="BK42" s="1"/>
    </row>
    <row r="43" spans="1:63" ht="16.5" customHeight="1" x14ac:dyDescent="0.15">
      <c r="A43" s="134"/>
      <c r="B43" s="151"/>
      <c r="C43" s="152"/>
      <c r="D43" s="140"/>
      <c r="E43" s="153"/>
      <c r="F43" s="153"/>
      <c r="G43" s="153"/>
      <c r="H43" s="140"/>
      <c r="I43" s="140"/>
      <c r="J43" s="140"/>
      <c r="K43" s="140"/>
      <c r="L43" s="140"/>
      <c r="T43"/>
      <c r="U43" t="s">
        <v>23</v>
      </c>
      <c r="BH43" s="1"/>
      <c r="BI43" s="1"/>
      <c r="BJ43" s="1"/>
      <c r="BK43" s="1"/>
    </row>
    <row r="44" spans="1:63" ht="16.5" customHeight="1" x14ac:dyDescent="0.15">
      <c r="A44" s="133">
        <f t="shared" ref="A44" si="15">A42+1</f>
        <v>18</v>
      </c>
      <c r="B44" s="149"/>
      <c r="C44" s="150"/>
      <c r="D44" s="135"/>
      <c r="E44" s="153"/>
      <c r="F44" s="153"/>
      <c r="G44" s="153"/>
      <c r="H44" s="135"/>
      <c r="I44" s="135"/>
      <c r="J44" s="135"/>
      <c r="K44" s="135"/>
      <c r="L44" s="135"/>
      <c r="T44"/>
      <c r="U44" t="s">
        <v>23</v>
      </c>
      <c r="BH44" s="1"/>
      <c r="BI44" s="1"/>
      <c r="BJ44" s="1"/>
      <c r="BK44" s="1"/>
    </row>
    <row r="45" spans="1:63" ht="16.5" customHeight="1" x14ac:dyDescent="0.15">
      <c r="A45" s="134"/>
      <c r="B45" s="151"/>
      <c r="C45" s="152"/>
      <c r="D45" s="140"/>
      <c r="E45" s="153"/>
      <c r="F45" s="153"/>
      <c r="G45" s="153"/>
      <c r="H45" s="140"/>
      <c r="I45" s="140"/>
      <c r="J45" s="140"/>
      <c r="K45" s="140"/>
      <c r="L45" s="140"/>
      <c r="T45"/>
      <c r="U45" t="s">
        <v>23</v>
      </c>
      <c r="BH45" s="1"/>
      <c r="BI45" s="1"/>
      <c r="BJ45" s="1"/>
      <c r="BK45" s="1"/>
    </row>
    <row r="46" spans="1:63" ht="16.5" customHeight="1" x14ac:dyDescent="0.15">
      <c r="A46" s="133">
        <f t="shared" ref="A46" si="16">A44+1</f>
        <v>19</v>
      </c>
      <c r="B46" s="149"/>
      <c r="C46" s="150"/>
      <c r="D46" s="135"/>
      <c r="E46" s="153"/>
      <c r="F46" s="153"/>
      <c r="G46" s="153"/>
      <c r="H46" s="135"/>
      <c r="I46" s="135"/>
      <c r="J46" s="135"/>
      <c r="K46" s="135"/>
      <c r="L46" s="135"/>
      <c r="T46"/>
      <c r="U46" t="s">
        <v>23</v>
      </c>
      <c r="BH46" s="1"/>
      <c r="BI46" s="1"/>
      <c r="BJ46" s="1"/>
      <c r="BK46" s="1"/>
    </row>
    <row r="47" spans="1:63" ht="16.5" customHeight="1" x14ac:dyDescent="0.15">
      <c r="A47" s="134"/>
      <c r="B47" s="151"/>
      <c r="C47" s="152"/>
      <c r="D47" s="140"/>
      <c r="E47" s="153"/>
      <c r="F47" s="153"/>
      <c r="G47" s="153"/>
      <c r="H47" s="140"/>
      <c r="I47" s="140"/>
      <c r="J47" s="140"/>
      <c r="K47" s="140"/>
      <c r="L47" s="140"/>
      <c r="T47"/>
      <c r="U47" t="s">
        <v>23</v>
      </c>
      <c r="BH47" s="1"/>
      <c r="BI47" s="1"/>
      <c r="BJ47" s="1"/>
      <c r="BK47" s="1"/>
    </row>
    <row r="48" spans="1:63" ht="16.5" customHeight="1" x14ac:dyDescent="0.15">
      <c r="A48" s="133">
        <f t="shared" ref="A48" si="17">A46+1</f>
        <v>20</v>
      </c>
      <c r="B48" s="149"/>
      <c r="C48" s="150"/>
      <c r="D48" s="135"/>
      <c r="E48" s="153"/>
      <c r="F48" s="153"/>
      <c r="G48" s="153"/>
      <c r="H48" s="135"/>
      <c r="I48" s="135"/>
      <c r="J48" s="135"/>
      <c r="K48" s="135"/>
      <c r="L48" s="135"/>
      <c r="T48"/>
      <c r="U48" t="s">
        <v>23</v>
      </c>
      <c r="BH48" s="1"/>
      <c r="BI48" s="1"/>
      <c r="BJ48" s="1"/>
      <c r="BK48" s="1"/>
    </row>
    <row r="49" spans="1:63" ht="16.5" customHeight="1" x14ac:dyDescent="0.15">
      <c r="A49" s="139"/>
      <c r="B49" s="151"/>
      <c r="C49" s="152"/>
      <c r="D49" s="140"/>
      <c r="E49" s="153"/>
      <c r="F49" s="153"/>
      <c r="G49" s="153"/>
      <c r="H49" s="140"/>
      <c r="I49" s="140"/>
      <c r="J49" s="140"/>
      <c r="K49" s="140"/>
      <c r="L49" s="140"/>
      <c r="T49"/>
      <c r="U49" t="s">
        <v>23</v>
      </c>
      <c r="BH49" s="1"/>
      <c r="BI49" s="1"/>
      <c r="BJ49" s="1"/>
      <c r="BK49" s="1"/>
    </row>
  </sheetData>
  <sheetProtection formatCells="0"/>
  <mergeCells count="201">
    <mergeCell ref="H6:H7"/>
    <mergeCell ref="I6:I7"/>
    <mergeCell ref="J6:L6"/>
    <mergeCell ref="A8:A9"/>
    <mergeCell ref="H8:H9"/>
    <mergeCell ref="A1:L1"/>
    <mergeCell ref="A2:G2"/>
    <mergeCell ref="H2:I2"/>
    <mergeCell ref="A3:G4"/>
    <mergeCell ref="H3:I4"/>
    <mergeCell ref="A6:A7"/>
    <mergeCell ref="A18:A19"/>
    <mergeCell ref="A16:A17"/>
    <mergeCell ref="B16:C17"/>
    <mergeCell ref="D16:D17"/>
    <mergeCell ref="A14:A15"/>
    <mergeCell ref="A12:A13"/>
    <mergeCell ref="B10:C11"/>
    <mergeCell ref="D10:D11"/>
    <mergeCell ref="A10:A11"/>
    <mergeCell ref="A28:A29"/>
    <mergeCell ref="B28:C29"/>
    <mergeCell ref="D28:D29"/>
    <mergeCell ref="A26:A27"/>
    <mergeCell ref="A24:A25"/>
    <mergeCell ref="B22:C23"/>
    <mergeCell ref="D22:D23"/>
    <mergeCell ref="A22:A23"/>
    <mergeCell ref="A20:A21"/>
    <mergeCell ref="B38:C39"/>
    <mergeCell ref="D38:D39"/>
    <mergeCell ref="A38:A39"/>
    <mergeCell ref="A36:A37"/>
    <mergeCell ref="B36:C37"/>
    <mergeCell ref="D36:D37"/>
    <mergeCell ref="A34:A35"/>
    <mergeCell ref="A32:A33"/>
    <mergeCell ref="B30:C31"/>
    <mergeCell ref="D30:D31"/>
    <mergeCell ref="A30:A31"/>
    <mergeCell ref="A48:A49"/>
    <mergeCell ref="B46:C47"/>
    <mergeCell ref="D46:D47"/>
    <mergeCell ref="A46:A47"/>
    <mergeCell ref="A44:A45"/>
    <mergeCell ref="B44:C45"/>
    <mergeCell ref="D44:D45"/>
    <mergeCell ref="A42:A43"/>
    <mergeCell ref="A40:A41"/>
    <mergeCell ref="E10:G11"/>
    <mergeCell ref="B12:C13"/>
    <mergeCell ref="D12:D13"/>
    <mergeCell ref="E12:G13"/>
    <mergeCell ref="B14:C15"/>
    <mergeCell ref="D14:D15"/>
    <mergeCell ref="E14:G15"/>
    <mergeCell ref="B6:C7"/>
    <mergeCell ref="B8:C9"/>
    <mergeCell ref="D6:D7"/>
    <mergeCell ref="D8:D9"/>
    <mergeCell ref="E6:G7"/>
    <mergeCell ref="E8:G9"/>
    <mergeCell ref="E22:G23"/>
    <mergeCell ref="B24:C25"/>
    <mergeCell ref="D24:D25"/>
    <mergeCell ref="E24:G25"/>
    <mergeCell ref="B26:C27"/>
    <mergeCell ref="D26:D27"/>
    <mergeCell ref="E26:G27"/>
    <mergeCell ref="E16:G17"/>
    <mergeCell ref="B18:C19"/>
    <mergeCell ref="D18:D19"/>
    <mergeCell ref="E18:G19"/>
    <mergeCell ref="B20:C21"/>
    <mergeCell ref="D20:D21"/>
    <mergeCell ref="E20:G21"/>
    <mergeCell ref="I8:I9"/>
    <mergeCell ref="L8:L9"/>
    <mergeCell ref="K8:K9"/>
    <mergeCell ref="J8:J9"/>
    <mergeCell ref="H10:H11"/>
    <mergeCell ref="I10:I11"/>
    <mergeCell ref="J10:J11"/>
    <mergeCell ref="K10:K11"/>
    <mergeCell ref="L10:L11"/>
    <mergeCell ref="H12:H13"/>
    <mergeCell ref="I12:I13"/>
    <mergeCell ref="J12:J13"/>
    <mergeCell ref="K12:K13"/>
    <mergeCell ref="L12:L13"/>
    <mergeCell ref="H14:H15"/>
    <mergeCell ref="I14:I15"/>
    <mergeCell ref="J14:J15"/>
    <mergeCell ref="K14:K15"/>
    <mergeCell ref="L14:L15"/>
    <mergeCell ref="H16:H17"/>
    <mergeCell ref="I16:I17"/>
    <mergeCell ref="J16:J17"/>
    <mergeCell ref="K16:K17"/>
    <mergeCell ref="L16:L17"/>
    <mergeCell ref="H18:H19"/>
    <mergeCell ref="I18:I19"/>
    <mergeCell ref="J18:J19"/>
    <mergeCell ref="K18:K19"/>
    <mergeCell ref="L18:L19"/>
    <mergeCell ref="H20:H21"/>
    <mergeCell ref="I20:I21"/>
    <mergeCell ref="J20:J21"/>
    <mergeCell ref="K20:K21"/>
    <mergeCell ref="L20:L21"/>
    <mergeCell ref="H22:H23"/>
    <mergeCell ref="I22:I23"/>
    <mergeCell ref="J22:J23"/>
    <mergeCell ref="K22:K23"/>
    <mergeCell ref="L22:L23"/>
    <mergeCell ref="H24:H25"/>
    <mergeCell ref="I24:I25"/>
    <mergeCell ref="J24:J25"/>
    <mergeCell ref="K24:K25"/>
    <mergeCell ref="L24:L25"/>
    <mergeCell ref="H26:H27"/>
    <mergeCell ref="I26:I27"/>
    <mergeCell ref="J26:J27"/>
    <mergeCell ref="K26:K27"/>
    <mergeCell ref="L26:L27"/>
    <mergeCell ref="E30:G31"/>
    <mergeCell ref="H30:H31"/>
    <mergeCell ref="I30:I31"/>
    <mergeCell ref="J30:J31"/>
    <mergeCell ref="K30:K31"/>
    <mergeCell ref="L30:L31"/>
    <mergeCell ref="E28:G29"/>
    <mergeCell ref="H28:H29"/>
    <mergeCell ref="I28:I29"/>
    <mergeCell ref="J28:J29"/>
    <mergeCell ref="K28:K29"/>
    <mergeCell ref="L28:L29"/>
    <mergeCell ref="K32:K33"/>
    <mergeCell ref="L32:L33"/>
    <mergeCell ref="B34:C35"/>
    <mergeCell ref="D34:D35"/>
    <mergeCell ref="E34:G35"/>
    <mergeCell ref="H34:H35"/>
    <mergeCell ref="I34:I35"/>
    <mergeCell ref="J34:J35"/>
    <mergeCell ref="K34:K35"/>
    <mergeCell ref="L34:L35"/>
    <mergeCell ref="B32:C33"/>
    <mergeCell ref="D32:D33"/>
    <mergeCell ref="E32:G33"/>
    <mergeCell ref="H32:H33"/>
    <mergeCell ref="I32:I33"/>
    <mergeCell ref="J32:J33"/>
    <mergeCell ref="E38:G39"/>
    <mergeCell ref="H38:H39"/>
    <mergeCell ref="I38:I39"/>
    <mergeCell ref="J38:J39"/>
    <mergeCell ref="K38:K39"/>
    <mergeCell ref="L38:L39"/>
    <mergeCell ref="E36:G37"/>
    <mergeCell ref="H36:H37"/>
    <mergeCell ref="I36:I37"/>
    <mergeCell ref="J36:J37"/>
    <mergeCell ref="K36:K37"/>
    <mergeCell ref="L36:L37"/>
    <mergeCell ref="E44:G45"/>
    <mergeCell ref="H44:H45"/>
    <mergeCell ref="I44:I45"/>
    <mergeCell ref="J44:J45"/>
    <mergeCell ref="K44:K45"/>
    <mergeCell ref="L44:L45"/>
    <mergeCell ref="K40:K41"/>
    <mergeCell ref="L40:L41"/>
    <mergeCell ref="B42:C43"/>
    <mergeCell ref="D42:D43"/>
    <mergeCell ref="E42:G43"/>
    <mergeCell ref="H42:H43"/>
    <mergeCell ref="I42:I43"/>
    <mergeCell ref="J42:J43"/>
    <mergeCell ref="K42:K43"/>
    <mergeCell ref="L42:L43"/>
    <mergeCell ref="B40:C41"/>
    <mergeCell ref="D40:D41"/>
    <mergeCell ref="E40:G41"/>
    <mergeCell ref="H40:H41"/>
    <mergeCell ref="I40:I41"/>
    <mergeCell ref="J40:J41"/>
    <mergeCell ref="K48:K49"/>
    <mergeCell ref="L48:L49"/>
    <mergeCell ref="B48:C49"/>
    <mergeCell ref="D48:D49"/>
    <mergeCell ref="E48:G49"/>
    <mergeCell ref="H48:H49"/>
    <mergeCell ref="I48:I49"/>
    <mergeCell ref="J48:J49"/>
    <mergeCell ref="E46:G47"/>
    <mergeCell ref="H46:H47"/>
    <mergeCell ref="I46:I47"/>
    <mergeCell ref="J46:J47"/>
    <mergeCell ref="K46:K47"/>
    <mergeCell ref="L46:L47"/>
  </mergeCells>
  <phoneticPr fontId="11"/>
  <conditionalFormatting sqref="B8">
    <cfRule type="containsText" dxfId="4" priority="7" operator="containsText" text="女">
      <formula>NOT(ISERROR(SEARCH("女",B8)))</formula>
    </cfRule>
    <cfRule type="containsText" dxfId="3" priority="8" operator="containsText" text="男">
      <formula>NOT(ISERROR(SEARCH("男",B8)))</formula>
    </cfRule>
  </conditionalFormatting>
  <conditionalFormatting sqref="B10 B12 B14 B16 B18 B20 B22 B24 B26 B28 B30 B32 B34 B36 B38 B40 B42 B44 B46 B48">
    <cfRule type="containsText" dxfId="2" priority="2" operator="containsText" text="女">
      <formula>NOT(ISERROR(SEARCH("女",B10)))</formula>
    </cfRule>
    <cfRule type="containsText" dxfId="1" priority="3" operator="containsText" text="男">
      <formula>NOT(ISERROR(SEARCH("男",B10)))</formula>
    </cfRule>
  </conditionalFormatting>
  <dataValidations count="4">
    <dataValidation type="list" allowBlank="1" showInputMessage="1" showErrorMessage="1" sqref="B8:C49" xr:uid="{8068DA10-582F-4B92-9E87-6B141345100E}">
      <formula1>$Q$6:$Q$9</formula1>
    </dataValidation>
    <dataValidation type="list" allowBlank="1" showInputMessage="1" showErrorMessage="1" sqref="H8:H49" xr:uid="{1B32DC35-C240-480B-94CE-8D650C9E3645}">
      <formula1>$T$6:$T$8</formula1>
    </dataValidation>
    <dataValidation type="list" allowBlank="1" showInputMessage="1" showErrorMessage="1" sqref="I8:I49" xr:uid="{260DF594-656C-4DB7-BC8A-DAD363610955}">
      <formula1>$S$6:$S$8</formula1>
    </dataValidation>
    <dataValidation type="list" allowBlank="1" showInputMessage="1" showErrorMessage="1" sqref="E8:G49" xr:uid="{8C7D0D76-3F3F-44FD-8D6F-5E775E4EEDB5}">
      <formula1>$R$17:$R$31</formula1>
    </dataValidation>
  </dataValidations>
  <printOptions horizontalCentered="1" verticalCentered="1"/>
  <pageMargins left="0.11811023622047245" right="0.11811023622047245" top="0.15748031496062992" bottom="0.15748031496062992" header="0" footer="0"/>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BC68991C-DAF3-407A-84AE-5D0020BFEF3E}">
            <xm:f>NOT(ISERROR(SEARCH($Q$9,B8)))</xm:f>
            <xm:f>$Q$9</xm:f>
            <x14:dxf>
              <fill>
                <patternFill>
                  <bgColor rgb="FFFFFF66"/>
                </patternFill>
              </fill>
            </x14:dxf>
          </x14:cfRule>
          <xm:sqref>B8:C49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AL61"/>
  <sheetViews>
    <sheetView workbookViewId="0">
      <selection activeCell="A2" sqref="A2:XFD27"/>
    </sheetView>
  </sheetViews>
  <sheetFormatPr defaultRowHeight="13.5" x14ac:dyDescent="0.15"/>
  <cols>
    <col min="2" max="2" width="2.25" customWidth="1"/>
    <col min="4" max="4" width="13.375" bestFit="1" customWidth="1"/>
    <col min="5" max="5" width="10.625" bestFit="1" customWidth="1"/>
    <col min="7" max="8" width="1.5" customWidth="1"/>
    <col min="9" max="9" width="11.25" bestFit="1" customWidth="1"/>
    <col min="10" max="10" width="1.25" customWidth="1"/>
    <col min="13" max="17" width="1.25" customWidth="1"/>
    <col min="24" max="37" width="1.25" customWidth="1"/>
  </cols>
  <sheetData>
    <row r="1" spans="1:38" x14ac:dyDescent="0.15">
      <c r="A1" t="s">
        <v>27</v>
      </c>
      <c r="B1" t="s">
        <v>28</v>
      </c>
      <c r="C1" t="s">
        <v>29</v>
      </c>
      <c r="D1" t="s">
        <v>30</v>
      </c>
      <c r="E1" t="s">
        <v>31</v>
      </c>
      <c r="F1" t="s">
        <v>32</v>
      </c>
      <c r="G1" t="s">
        <v>33</v>
      </c>
      <c r="H1" t="s">
        <v>34</v>
      </c>
      <c r="I1" t="s">
        <v>35</v>
      </c>
      <c r="J1" t="s">
        <v>36</v>
      </c>
      <c r="K1" t="s">
        <v>37</v>
      </c>
      <c r="L1" t="s">
        <v>38</v>
      </c>
      <c r="M1" t="s">
        <v>39</v>
      </c>
      <c r="N1" t="s">
        <v>40</v>
      </c>
      <c r="O1" t="s">
        <v>41</v>
      </c>
      <c r="P1" t="s">
        <v>42</v>
      </c>
      <c r="Q1" t="s">
        <v>43</v>
      </c>
      <c r="R1" t="s">
        <v>44</v>
      </c>
      <c r="S1" t="s">
        <v>45</v>
      </c>
      <c r="T1" t="s">
        <v>46</v>
      </c>
      <c r="U1" t="s">
        <v>47</v>
      </c>
      <c r="V1" t="s">
        <v>48</v>
      </c>
      <c r="W1" t="s">
        <v>49</v>
      </c>
      <c r="X1" t="s">
        <v>50</v>
      </c>
      <c r="Y1" t="s">
        <v>51</v>
      </c>
      <c r="Z1" t="s">
        <v>52</v>
      </c>
      <c r="AA1" t="s">
        <v>53</v>
      </c>
      <c r="AB1" t="s">
        <v>54</v>
      </c>
      <c r="AC1" t="s">
        <v>55</v>
      </c>
      <c r="AD1" t="s">
        <v>56</v>
      </c>
      <c r="AE1" t="s">
        <v>57</v>
      </c>
      <c r="AF1" t="s">
        <v>58</v>
      </c>
      <c r="AG1" t="s">
        <v>59</v>
      </c>
      <c r="AH1" t="s">
        <v>60</v>
      </c>
      <c r="AI1" t="s">
        <v>61</v>
      </c>
      <c r="AJ1" t="s">
        <v>62</v>
      </c>
      <c r="AK1" t="s">
        <v>63</v>
      </c>
      <c r="AL1" t="s">
        <v>79</v>
      </c>
    </row>
    <row r="2" spans="1:38" x14ac:dyDescent="0.15">
      <c r="A2" s="19" t="str">
        <f>'個人種目　申込用紙'!A8</f>
        <v>(例)</v>
      </c>
      <c r="C2">
        <f>'個人種目　申込用紙'!AA8</f>
        <v>1</v>
      </c>
      <c r="D2" t="str">
        <f>'個人種目　申込用紙'!C9</f>
        <v>佐世保　太郎</v>
      </c>
      <c r="E2" s="1" t="str">
        <f>'個人種目　申込用紙'!C8</f>
        <v>ｻｾﾎﾞ ﾀﾛｳ</v>
      </c>
      <c r="F2" t="str">
        <f>'個人種目　申込用紙'!AB8</f>
        <v>20000219</v>
      </c>
      <c r="I2" t="str">
        <f>'個人種目　申込用紙'!AC8</f>
        <v>H (19～29歳)</v>
      </c>
      <c r="J2" s="1"/>
      <c r="K2" s="1">
        <f>'個人種目　申込用紙'!W8</f>
        <v>0</v>
      </c>
      <c r="L2" s="1">
        <f>'個人種目　申込用紙'!X8</f>
        <v>0</v>
      </c>
      <c r="R2" t="str">
        <f>'個人種目　申込用紙'!AF8</f>
        <v>10050</v>
      </c>
      <c r="S2" t="str">
        <f>'個人種目　申込用紙'!AG8</f>
        <v>28.00</v>
      </c>
      <c r="T2" t="str">
        <f>'個人種目　申込用紙'!AJ8</f>
        <v>10100</v>
      </c>
      <c r="U2" t="str">
        <f>'個人種目　申込用紙'!AK8</f>
        <v>102.00</v>
      </c>
      <c r="V2" t="e">
        <f>'個人種目　申込用紙'!AN8</f>
        <v>#REF!</v>
      </c>
      <c r="W2" t="e">
        <f>'個人種目　申込用紙'!AO8</f>
        <v>#REF!</v>
      </c>
    </row>
    <row r="3" spans="1:38" x14ac:dyDescent="0.15">
      <c r="A3" s="19">
        <f>'個人種目　申込用紙'!A10</f>
        <v>1</v>
      </c>
      <c r="C3">
        <f>'個人種目　申込用紙'!AA10</f>
        <v>1</v>
      </c>
      <c r="D3">
        <f>'個人種目　申込用紙'!C11</f>
        <v>0</v>
      </c>
      <c r="E3" s="1">
        <f>'個人種目　申込用紙'!C10</f>
        <v>0</v>
      </c>
      <c r="F3" t="str">
        <f>'個人種目　申込用紙'!AB10</f>
        <v/>
      </c>
      <c r="I3">
        <f>'個人種目　申込用紙'!AC10</f>
        <v>0</v>
      </c>
      <c r="J3" s="1"/>
      <c r="K3" s="1">
        <f>'個人種目　申込用紙'!W10</f>
        <v>0</v>
      </c>
      <c r="L3" s="1">
        <f>'個人種目　申込用紙'!X10</f>
        <v>0</v>
      </c>
      <c r="R3" t="str">
        <f>'個人種目　申込用紙'!AF10</f>
        <v/>
      </c>
      <c r="S3" t="str">
        <f>'個人種目　申込用紙'!AG10</f>
        <v>.</v>
      </c>
      <c r="T3" t="str">
        <f>'個人種目　申込用紙'!AJ10</f>
        <v/>
      </c>
      <c r="U3" t="str">
        <f>'個人種目　申込用紙'!AK10</f>
        <v>.</v>
      </c>
      <c r="V3" t="e">
        <f>'個人種目　申込用紙'!AN10</f>
        <v>#REF!</v>
      </c>
      <c r="W3" t="e">
        <f>'個人種目　申込用紙'!AO10</f>
        <v>#REF!</v>
      </c>
    </row>
    <row r="4" spans="1:38" x14ac:dyDescent="0.15">
      <c r="A4" s="19">
        <f>'個人種目　申込用紙'!A12</f>
        <v>2</v>
      </c>
      <c r="C4" t="str">
        <f>'個人種目　申込用紙'!AA12</f>
        <v/>
      </c>
      <c r="D4">
        <f>'個人種目　申込用紙'!C13</f>
        <v>0</v>
      </c>
      <c r="E4" s="1">
        <f>'個人種目　申込用紙'!C12</f>
        <v>0</v>
      </c>
      <c r="F4" t="str">
        <f>'個人種目　申込用紙'!AB12</f>
        <v/>
      </c>
      <c r="I4">
        <f>'個人種目　申込用紙'!AC12</f>
        <v>0</v>
      </c>
      <c r="J4" s="1"/>
      <c r="K4" s="1">
        <f>'個人種目　申込用紙'!W12</f>
        <v>0</v>
      </c>
      <c r="L4" s="1">
        <f>'個人種目　申込用紙'!X12</f>
        <v>0</v>
      </c>
      <c r="R4" t="str">
        <f>'個人種目　申込用紙'!AF12</f>
        <v/>
      </c>
      <c r="S4" t="str">
        <f>'個人種目　申込用紙'!AG12</f>
        <v>.</v>
      </c>
      <c r="T4" t="str">
        <f>'個人種目　申込用紙'!AJ12</f>
        <v/>
      </c>
      <c r="U4" t="str">
        <f>'個人種目　申込用紙'!AK12</f>
        <v>.</v>
      </c>
      <c r="V4" t="e">
        <f>'個人種目　申込用紙'!AN12</f>
        <v>#REF!</v>
      </c>
      <c r="W4" t="e">
        <f>'個人種目　申込用紙'!AO12</f>
        <v>#REF!</v>
      </c>
    </row>
    <row r="5" spans="1:38" x14ac:dyDescent="0.15">
      <c r="A5" s="19">
        <f>'個人種目　申込用紙'!A14</f>
        <v>3</v>
      </c>
      <c r="C5" t="str">
        <f>'個人種目　申込用紙'!AA14</f>
        <v/>
      </c>
      <c r="D5">
        <f>'個人種目　申込用紙'!C15</f>
        <v>0</v>
      </c>
      <c r="E5" s="1">
        <f>'個人種目　申込用紙'!C14</f>
        <v>0</v>
      </c>
      <c r="F5" t="str">
        <f>'個人種目　申込用紙'!AB14</f>
        <v/>
      </c>
      <c r="I5">
        <f>'個人種目　申込用紙'!AC14</f>
        <v>0</v>
      </c>
      <c r="J5" s="1"/>
      <c r="K5" s="1">
        <f>'個人種目　申込用紙'!W14</f>
        <v>0</v>
      </c>
      <c r="L5" s="1">
        <f>'個人種目　申込用紙'!X14</f>
        <v>0</v>
      </c>
      <c r="R5" t="str">
        <f>'個人種目　申込用紙'!AF14</f>
        <v/>
      </c>
      <c r="S5" t="str">
        <f>'個人種目　申込用紙'!AG14</f>
        <v>.</v>
      </c>
      <c r="T5" t="str">
        <f>'個人種目　申込用紙'!AJ14</f>
        <v/>
      </c>
      <c r="U5" t="str">
        <f>'個人種目　申込用紙'!AK14</f>
        <v>.</v>
      </c>
      <c r="V5" t="e">
        <f>'個人種目　申込用紙'!AN14</f>
        <v>#REF!</v>
      </c>
      <c r="W5" t="e">
        <f>'個人種目　申込用紙'!AO14</f>
        <v>#REF!</v>
      </c>
    </row>
    <row r="6" spans="1:38" x14ac:dyDescent="0.15">
      <c r="A6" s="19">
        <f>'個人種目　申込用紙'!A16</f>
        <v>4</v>
      </c>
      <c r="C6" t="str">
        <f>'個人種目　申込用紙'!AA16</f>
        <v/>
      </c>
      <c r="D6">
        <f>'個人種目　申込用紙'!C17</f>
        <v>0</v>
      </c>
      <c r="E6" s="1">
        <f>'個人種目　申込用紙'!C16</f>
        <v>0</v>
      </c>
      <c r="F6" t="str">
        <f>'個人種目　申込用紙'!AB16</f>
        <v/>
      </c>
      <c r="I6">
        <f>'個人種目　申込用紙'!AC16</f>
        <v>0</v>
      </c>
      <c r="J6" s="1"/>
      <c r="K6" s="1">
        <f>'個人種目　申込用紙'!W16</f>
        <v>0</v>
      </c>
      <c r="L6" s="1">
        <f>'個人種目　申込用紙'!X16</f>
        <v>0</v>
      </c>
      <c r="R6" t="str">
        <f>'個人種目　申込用紙'!AF16</f>
        <v/>
      </c>
      <c r="S6" t="str">
        <f>'個人種目　申込用紙'!AG16</f>
        <v>.</v>
      </c>
      <c r="T6" t="str">
        <f>'個人種目　申込用紙'!AJ16</f>
        <v/>
      </c>
      <c r="U6" t="str">
        <f>'個人種目　申込用紙'!AK16</f>
        <v>.</v>
      </c>
      <c r="V6" t="e">
        <f>'個人種目　申込用紙'!AN16</f>
        <v>#REF!</v>
      </c>
      <c r="W6" t="e">
        <f>'個人種目　申込用紙'!AO16</f>
        <v>#REF!</v>
      </c>
    </row>
    <row r="7" spans="1:38" x14ac:dyDescent="0.15">
      <c r="A7" s="19">
        <f>'個人種目　申込用紙'!A18</f>
        <v>5</v>
      </c>
      <c r="C7" t="str">
        <f>'個人種目　申込用紙'!AA18</f>
        <v/>
      </c>
      <c r="D7">
        <f>'個人種目　申込用紙'!C19</f>
        <v>0</v>
      </c>
      <c r="E7" s="1">
        <f>'個人種目　申込用紙'!C18</f>
        <v>0</v>
      </c>
      <c r="F7" t="str">
        <f>'個人種目　申込用紙'!AB18</f>
        <v/>
      </c>
      <c r="I7">
        <f>'個人種目　申込用紙'!AC18</f>
        <v>0</v>
      </c>
      <c r="J7" s="1"/>
      <c r="K7" s="1">
        <f>'個人種目　申込用紙'!W18</f>
        <v>0</v>
      </c>
      <c r="L7" s="1">
        <f>'個人種目　申込用紙'!X18</f>
        <v>0</v>
      </c>
      <c r="R7" t="str">
        <f>'個人種目　申込用紙'!AF18</f>
        <v/>
      </c>
      <c r="S7" t="str">
        <f>'個人種目　申込用紙'!AG18</f>
        <v>.</v>
      </c>
      <c r="T7" t="str">
        <f>'個人種目　申込用紙'!AJ18</f>
        <v/>
      </c>
      <c r="U7" t="str">
        <f>'個人種目　申込用紙'!AK18</f>
        <v>.</v>
      </c>
      <c r="V7" t="e">
        <f>'個人種目　申込用紙'!AN18</f>
        <v>#REF!</v>
      </c>
      <c r="W7" t="e">
        <f>'個人種目　申込用紙'!AO18</f>
        <v>#REF!</v>
      </c>
    </row>
    <row r="8" spans="1:38" x14ac:dyDescent="0.15">
      <c r="A8" s="19">
        <f>'個人種目　申込用紙'!A20</f>
        <v>6</v>
      </c>
      <c r="C8" t="str">
        <f>'個人種目　申込用紙'!AA20</f>
        <v/>
      </c>
      <c r="D8">
        <f>'個人種目　申込用紙'!C21</f>
        <v>0</v>
      </c>
      <c r="E8" s="1">
        <f>'個人種目　申込用紙'!C20</f>
        <v>0</v>
      </c>
      <c r="F8" t="str">
        <f>'個人種目　申込用紙'!AB20</f>
        <v/>
      </c>
      <c r="I8">
        <f>'個人種目　申込用紙'!AC20</f>
        <v>0</v>
      </c>
      <c r="J8" s="1"/>
      <c r="K8" s="1">
        <f>'個人種目　申込用紙'!W20</f>
        <v>0</v>
      </c>
      <c r="L8" s="1">
        <f>'個人種目　申込用紙'!X20</f>
        <v>0</v>
      </c>
      <c r="R8" t="str">
        <f>'個人種目　申込用紙'!AF20</f>
        <v/>
      </c>
      <c r="S8" t="str">
        <f>'個人種目　申込用紙'!AG20</f>
        <v>.</v>
      </c>
      <c r="T8" t="str">
        <f>'個人種目　申込用紙'!AJ20</f>
        <v/>
      </c>
      <c r="U8" t="str">
        <f>'個人種目　申込用紙'!AK20</f>
        <v>.</v>
      </c>
      <c r="V8" t="e">
        <f>'個人種目　申込用紙'!AN20</f>
        <v>#REF!</v>
      </c>
      <c r="W8" t="e">
        <f>'個人種目　申込用紙'!AO20</f>
        <v>#REF!</v>
      </c>
    </row>
    <row r="9" spans="1:38" x14ac:dyDescent="0.15">
      <c r="A9" s="19">
        <f>'個人種目　申込用紙'!A22</f>
        <v>7</v>
      </c>
      <c r="C9" t="str">
        <f>'個人種目　申込用紙'!AA22</f>
        <v/>
      </c>
      <c r="D9">
        <f>'個人種目　申込用紙'!C23</f>
        <v>0</v>
      </c>
      <c r="E9" s="1">
        <f>'個人種目　申込用紙'!C22</f>
        <v>0</v>
      </c>
      <c r="F9" t="str">
        <f>'個人種目　申込用紙'!AB22</f>
        <v/>
      </c>
      <c r="I9">
        <f>'個人種目　申込用紙'!AC22</f>
        <v>0</v>
      </c>
      <c r="J9" s="1"/>
      <c r="K9" s="1">
        <f>'個人種目　申込用紙'!W22</f>
        <v>0</v>
      </c>
      <c r="L9" s="1">
        <f>'個人種目　申込用紙'!X22</f>
        <v>0</v>
      </c>
      <c r="R9" t="str">
        <f>'個人種目　申込用紙'!AF22</f>
        <v/>
      </c>
      <c r="S9" t="str">
        <f>'個人種目　申込用紙'!AG22</f>
        <v>.</v>
      </c>
      <c r="T9" t="str">
        <f>'個人種目　申込用紙'!AJ22</f>
        <v/>
      </c>
      <c r="U9" t="str">
        <f>'個人種目　申込用紙'!AK22</f>
        <v>.</v>
      </c>
      <c r="V9" t="e">
        <f>'個人種目　申込用紙'!AN22</f>
        <v>#REF!</v>
      </c>
      <c r="W9" t="e">
        <f>'個人種目　申込用紙'!AO22</f>
        <v>#REF!</v>
      </c>
    </row>
    <row r="10" spans="1:38" x14ac:dyDescent="0.15">
      <c r="A10" s="19">
        <f>'個人種目　申込用紙'!A24</f>
        <v>8</v>
      </c>
      <c r="C10" t="str">
        <f>'個人種目　申込用紙'!AA24</f>
        <v/>
      </c>
      <c r="D10">
        <f>'個人種目　申込用紙'!C25</f>
        <v>0</v>
      </c>
      <c r="E10" s="1">
        <f>'個人種目　申込用紙'!C24</f>
        <v>0</v>
      </c>
      <c r="F10" t="str">
        <f>'個人種目　申込用紙'!AB24</f>
        <v/>
      </c>
      <c r="I10">
        <f>'個人種目　申込用紙'!AC24</f>
        <v>0</v>
      </c>
      <c r="J10" s="1"/>
      <c r="K10" s="1">
        <f>'個人種目　申込用紙'!W24</f>
        <v>0</v>
      </c>
      <c r="L10" s="1">
        <f>'個人種目　申込用紙'!X24</f>
        <v>0</v>
      </c>
      <c r="R10" t="str">
        <f>'個人種目　申込用紙'!AF24</f>
        <v/>
      </c>
      <c r="S10" t="str">
        <f>'個人種目　申込用紙'!AG24</f>
        <v>.</v>
      </c>
      <c r="T10" t="str">
        <f>'個人種目　申込用紙'!AJ24</f>
        <v/>
      </c>
      <c r="U10" t="str">
        <f>'個人種目　申込用紙'!AK24</f>
        <v>.</v>
      </c>
      <c r="V10" t="e">
        <f>'個人種目　申込用紙'!AN24</f>
        <v>#REF!</v>
      </c>
      <c r="W10" t="e">
        <f>'個人種目　申込用紙'!AO24</f>
        <v>#REF!</v>
      </c>
    </row>
    <row r="11" spans="1:38" x14ac:dyDescent="0.15">
      <c r="A11" s="19">
        <f>'個人種目　申込用紙'!A26</f>
        <v>9</v>
      </c>
      <c r="C11" t="str">
        <f>'個人種目　申込用紙'!AA26</f>
        <v/>
      </c>
      <c r="D11">
        <f>'個人種目　申込用紙'!C27</f>
        <v>0</v>
      </c>
      <c r="E11" s="1">
        <f>'個人種目　申込用紙'!C26</f>
        <v>0</v>
      </c>
      <c r="F11" t="str">
        <f>'個人種目　申込用紙'!AB26</f>
        <v/>
      </c>
      <c r="I11">
        <f>'個人種目　申込用紙'!AC26</f>
        <v>0</v>
      </c>
      <c r="J11" s="1"/>
      <c r="K11" s="1">
        <f>'個人種目　申込用紙'!W26</f>
        <v>0</v>
      </c>
      <c r="L11" s="1">
        <f>'個人種目　申込用紙'!X26</f>
        <v>0</v>
      </c>
      <c r="R11" t="str">
        <f>'個人種目　申込用紙'!AF26</f>
        <v/>
      </c>
      <c r="S11" t="str">
        <f>'個人種目　申込用紙'!AG26</f>
        <v>.</v>
      </c>
      <c r="T11" t="str">
        <f>'個人種目　申込用紙'!AJ26</f>
        <v/>
      </c>
      <c r="U11" t="str">
        <f>'個人種目　申込用紙'!AK26</f>
        <v>.</v>
      </c>
      <c r="V11" t="e">
        <f>'個人種目　申込用紙'!AN26</f>
        <v>#REF!</v>
      </c>
      <c r="W11" t="e">
        <f>'個人種目　申込用紙'!AO26</f>
        <v>#REF!</v>
      </c>
    </row>
    <row r="12" spans="1:38" x14ac:dyDescent="0.15">
      <c r="A12" s="19">
        <f>'個人種目　申込用紙'!A28</f>
        <v>10</v>
      </c>
      <c r="C12" t="str">
        <f>'個人種目　申込用紙'!AA28</f>
        <v/>
      </c>
      <c r="D12">
        <f>'個人種目　申込用紙'!C29</f>
        <v>0</v>
      </c>
      <c r="E12" s="1">
        <f>'個人種目　申込用紙'!C28</f>
        <v>0</v>
      </c>
      <c r="F12" t="str">
        <f>'個人種目　申込用紙'!AB28</f>
        <v/>
      </c>
      <c r="I12">
        <f>'個人種目　申込用紙'!AC28</f>
        <v>0</v>
      </c>
      <c r="J12" s="1"/>
      <c r="K12" s="1">
        <f>'個人種目　申込用紙'!W28</f>
        <v>0</v>
      </c>
      <c r="L12" s="1">
        <f>'個人種目　申込用紙'!X28</f>
        <v>0</v>
      </c>
      <c r="R12" t="str">
        <f>'個人種目　申込用紙'!AF28</f>
        <v/>
      </c>
      <c r="S12" t="str">
        <f>'個人種目　申込用紙'!AG28</f>
        <v>.</v>
      </c>
      <c r="T12" t="str">
        <f>'個人種目　申込用紙'!AJ28</f>
        <v/>
      </c>
      <c r="U12" t="str">
        <f>'個人種目　申込用紙'!AK28</f>
        <v>.</v>
      </c>
      <c r="V12" t="e">
        <f>'個人種目　申込用紙'!AN28</f>
        <v>#REF!</v>
      </c>
      <c r="W12" t="e">
        <f>'個人種目　申込用紙'!AO28</f>
        <v>#REF!</v>
      </c>
    </row>
    <row r="13" spans="1:38" x14ac:dyDescent="0.15">
      <c r="A13" s="19">
        <f>'個人種目　申込用紙'!A30</f>
        <v>11</v>
      </c>
      <c r="C13" t="str">
        <f>'個人種目　申込用紙'!AA30</f>
        <v/>
      </c>
      <c r="D13">
        <f>'個人種目　申込用紙'!C31</f>
        <v>0</v>
      </c>
      <c r="E13" s="1">
        <f>'個人種目　申込用紙'!C30</f>
        <v>0</v>
      </c>
      <c r="F13" t="str">
        <f>'個人種目　申込用紙'!AB30</f>
        <v/>
      </c>
      <c r="I13">
        <f>'個人種目　申込用紙'!AC30</f>
        <v>0</v>
      </c>
      <c r="J13" s="1"/>
      <c r="K13" s="1">
        <f>'個人種目　申込用紙'!W30</f>
        <v>0</v>
      </c>
      <c r="L13" s="1">
        <f>'個人種目　申込用紙'!X30</f>
        <v>0</v>
      </c>
      <c r="R13" t="str">
        <f>'個人種目　申込用紙'!AF30</f>
        <v/>
      </c>
      <c r="S13" t="str">
        <f>'個人種目　申込用紙'!AG30</f>
        <v>.</v>
      </c>
      <c r="T13" t="str">
        <f>'個人種目　申込用紙'!AJ30</f>
        <v/>
      </c>
      <c r="U13" t="str">
        <f>'個人種目　申込用紙'!AK30</f>
        <v>.</v>
      </c>
      <c r="V13" t="e">
        <f>'個人種目　申込用紙'!AN30</f>
        <v>#REF!</v>
      </c>
      <c r="W13" t="e">
        <f>'個人種目　申込用紙'!AO30</f>
        <v>#REF!</v>
      </c>
    </row>
    <row r="14" spans="1:38" x14ac:dyDescent="0.15">
      <c r="A14" s="19">
        <f>'個人種目　申込用紙'!A32</f>
        <v>12</v>
      </c>
      <c r="C14" t="str">
        <f>'個人種目　申込用紙'!AA32</f>
        <v/>
      </c>
      <c r="D14">
        <f>'個人種目　申込用紙'!C33</f>
        <v>0</v>
      </c>
      <c r="E14" s="1">
        <f>'個人種目　申込用紙'!C32</f>
        <v>0</v>
      </c>
      <c r="F14" t="str">
        <f>'個人種目　申込用紙'!AB32</f>
        <v/>
      </c>
      <c r="I14">
        <f>'個人種目　申込用紙'!AC32</f>
        <v>0</v>
      </c>
      <c r="J14" s="1"/>
      <c r="K14" s="1">
        <f>'個人種目　申込用紙'!W32</f>
        <v>0</v>
      </c>
      <c r="L14" s="1">
        <f>'個人種目　申込用紙'!X32</f>
        <v>0</v>
      </c>
      <c r="R14" t="str">
        <f>'個人種目　申込用紙'!AF32</f>
        <v/>
      </c>
      <c r="S14" t="str">
        <f>'個人種目　申込用紙'!AG32</f>
        <v>.</v>
      </c>
      <c r="T14" t="str">
        <f>'個人種目　申込用紙'!AJ32</f>
        <v/>
      </c>
      <c r="U14" t="str">
        <f>'個人種目　申込用紙'!AK32</f>
        <v>.</v>
      </c>
      <c r="V14" t="e">
        <f>'個人種目　申込用紙'!AN32</f>
        <v>#REF!</v>
      </c>
      <c r="W14" t="e">
        <f>'個人種目　申込用紙'!AO32</f>
        <v>#REF!</v>
      </c>
    </row>
    <row r="15" spans="1:38" x14ac:dyDescent="0.15">
      <c r="A15" s="19">
        <f>'個人種目　申込用紙'!A34</f>
        <v>13</v>
      </c>
      <c r="C15" t="str">
        <f>'個人種目　申込用紙'!AA34</f>
        <v/>
      </c>
      <c r="D15">
        <f>'個人種目　申込用紙'!C35</f>
        <v>0</v>
      </c>
      <c r="E15" s="1">
        <f>'個人種目　申込用紙'!C34</f>
        <v>0</v>
      </c>
      <c r="F15" t="str">
        <f>'個人種目　申込用紙'!AB34</f>
        <v/>
      </c>
      <c r="I15">
        <f>'個人種目　申込用紙'!AC34</f>
        <v>0</v>
      </c>
      <c r="J15" s="1"/>
      <c r="K15" s="1">
        <f>'個人種目　申込用紙'!W34</f>
        <v>0</v>
      </c>
      <c r="L15" s="1">
        <f>'個人種目　申込用紙'!X34</f>
        <v>0</v>
      </c>
      <c r="R15" t="str">
        <f>'個人種目　申込用紙'!AF34</f>
        <v/>
      </c>
      <c r="S15" t="str">
        <f>'個人種目　申込用紙'!AG34</f>
        <v>.</v>
      </c>
      <c r="T15" t="str">
        <f>'個人種目　申込用紙'!AJ34</f>
        <v/>
      </c>
      <c r="U15" t="str">
        <f>'個人種目　申込用紙'!AK34</f>
        <v>.</v>
      </c>
      <c r="V15" t="e">
        <f>'個人種目　申込用紙'!AN34</f>
        <v>#REF!</v>
      </c>
      <c r="W15" t="e">
        <f>'個人種目　申込用紙'!AO34</f>
        <v>#REF!</v>
      </c>
    </row>
    <row r="16" spans="1:38" x14ac:dyDescent="0.15">
      <c r="A16" s="19">
        <f>'個人種目　申込用紙'!A36</f>
        <v>14</v>
      </c>
      <c r="C16" t="str">
        <f>'個人種目　申込用紙'!AA36</f>
        <v/>
      </c>
      <c r="D16">
        <f>'個人種目　申込用紙'!C37</f>
        <v>0</v>
      </c>
      <c r="E16" s="1">
        <f>'個人種目　申込用紙'!C36</f>
        <v>0</v>
      </c>
      <c r="F16" t="str">
        <f>'個人種目　申込用紙'!AB36</f>
        <v/>
      </c>
      <c r="I16">
        <f>'個人種目　申込用紙'!AC36</f>
        <v>0</v>
      </c>
      <c r="J16" s="1"/>
      <c r="K16" s="1">
        <f>'個人種目　申込用紙'!W36</f>
        <v>0</v>
      </c>
      <c r="L16" s="1">
        <f>'個人種目　申込用紙'!X36</f>
        <v>0</v>
      </c>
      <c r="R16" t="str">
        <f>'個人種目　申込用紙'!AF36</f>
        <v/>
      </c>
      <c r="S16" t="str">
        <f>'個人種目　申込用紙'!AG36</f>
        <v>.</v>
      </c>
      <c r="T16" t="str">
        <f>'個人種目　申込用紙'!AJ36</f>
        <v/>
      </c>
      <c r="U16" t="str">
        <f>'個人種目　申込用紙'!AK36</f>
        <v>.</v>
      </c>
      <c r="V16" t="e">
        <f>'個人種目　申込用紙'!AN36</f>
        <v>#REF!</v>
      </c>
      <c r="W16" t="e">
        <f>'個人種目　申込用紙'!AO36</f>
        <v>#REF!</v>
      </c>
    </row>
    <row r="17" spans="1:23" x14ac:dyDescent="0.15">
      <c r="A17" s="19">
        <f>'個人種目　申込用紙'!A38</f>
        <v>15</v>
      </c>
      <c r="C17" t="str">
        <f>'個人種目　申込用紙'!AA38</f>
        <v/>
      </c>
      <c r="D17">
        <f>'個人種目　申込用紙'!C39</f>
        <v>0</v>
      </c>
      <c r="E17" s="1">
        <f>'個人種目　申込用紙'!C38</f>
        <v>0</v>
      </c>
      <c r="F17" t="str">
        <f>'個人種目　申込用紙'!AB38</f>
        <v/>
      </c>
      <c r="I17">
        <f>'個人種目　申込用紙'!AC38</f>
        <v>0</v>
      </c>
      <c r="J17" s="1"/>
      <c r="K17" s="1">
        <f>'個人種目　申込用紙'!W38</f>
        <v>0</v>
      </c>
      <c r="L17" s="1">
        <f>'個人種目　申込用紙'!X38</f>
        <v>0</v>
      </c>
      <c r="R17" t="str">
        <f>'個人種目　申込用紙'!AF38</f>
        <v/>
      </c>
      <c r="S17" t="str">
        <f>'個人種目　申込用紙'!AG38</f>
        <v>.</v>
      </c>
      <c r="T17" t="str">
        <f>'個人種目　申込用紙'!AJ38</f>
        <v/>
      </c>
      <c r="U17" t="str">
        <f>'個人種目　申込用紙'!AK38</f>
        <v>.</v>
      </c>
      <c r="V17" t="e">
        <f>'個人種目　申込用紙'!AN38</f>
        <v>#REF!</v>
      </c>
      <c r="W17" t="e">
        <f>'個人種目　申込用紙'!AO38</f>
        <v>#REF!</v>
      </c>
    </row>
    <row r="18" spans="1:23" x14ac:dyDescent="0.15">
      <c r="A18" s="19">
        <f>'個人種目　申込用紙'!A40</f>
        <v>16</v>
      </c>
      <c r="C18" t="str">
        <f>'個人種目　申込用紙'!AA40</f>
        <v/>
      </c>
      <c r="D18">
        <f>'個人種目　申込用紙'!C41</f>
        <v>0</v>
      </c>
      <c r="E18" s="1">
        <f>'個人種目　申込用紙'!C40</f>
        <v>0</v>
      </c>
      <c r="F18" t="str">
        <f>'個人種目　申込用紙'!AB40</f>
        <v/>
      </c>
      <c r="I18">
        <f>'個人種目　申込用紙'!AC40</f>
        <v>0</v>
      </c>
      <c r="J18" s="1"/>
      <c r="K18" s="1">
        <f>'個人種目　申込用紙'!W40</f>
        <v>0</v>
      </c>
      <c r="L18" s="1">
        <f>'個人種目　申込用紙'!X40</f>
        <v>0</v>
      </c>
      <c r="R18" t="str">
        <f>'個人種目　申込用紙'!AF40</f>
        <v/>
      </c>
      <c r="S18" t="str">
        <f>'個人種目　申込用紙'!AG40</f>
        <v>.</v>
      </c>
      <c r="T18" t="str">
        <f>'個人種目　申込用紙'!AJ40</f>
        <v/>
      </c>
      <c r="U18" t="str">
        <f>'個人種目　申込用紙'!AK40</f>
        <v>.</v>
      </c>
      <c r="V18" t="e">
        <f>'個人種目　申込用紙'!AN40</f>
        <v>#REF!</v>
      </c>
      <c r="W18" t="e">
        <f>'個人種目　申込用紙'!AO40</f>
        <v>#REF!</v>
      </c>
    </row>
    <row r="19" spans="1:23" x14ac:dyDescent="0.15">
      <c r="A19" s="19">
        <f>'個人種目　申込用紙'!A42</f>
        <v>17</v>
      </c>
      <c r="C19" t="str">
        <f>'個人種目　申込用紙'!AA42</f>
        <v/>
      </c>
      <c r="D19">
        <f>'個人種目　申込用紙'!C43</f>
        <v>0</v>
      </c>
      <c r="E19" s="1">
        <f>'個人種目　申込用紙'!C42</f>
        <v>0</v>
      </c>
      <c r="F19" t="str">
        <f>'個人種目　申込用紙'!AB42</f>
        <v/>
      </c>
      <c r="I19">
        <f>'個人種目　申込用紙'!AC42</f>
        <v>0</v>
      </c>
      <c r="J19" s="1"/>
      <c r="K19" s="1">
        <f>'個人種目　申込用紙'!W42</f>
        <v>0</v>
      </c>
      <c r="L19" s="1">
        <f>'個人種目　申込用紙'!X42</f>
        <v>0</v>
      </c>
      <c r="R19" t="str">
        <f>'個人種目　申込用紙'!AF42</f>
        <v/>
      </c>
      <c r="S19" t="str">
        <f>'個人種目　申込用紙'!AG42</f>
        <v>.</v>
      </c>
      <c r="T19" t="str">
        <f>'個人種目　申込用紙'!AJ42</f>
        <v/>
      </c>
      <c r="U19" t="str">
        <f>'個人種目　申込用紙'!AK42</f>
        <v>.</v>
      </c>
      <c r="V19" t="e">
        <f>'個人種目　申込用紙'!AN42</f>
        <v>#REF!</v>
      </c>
      <c r="W19" t="e">
        <f>'個人種目　申込用紙'!AO42</f>
        <v>#REF!</v>
      </c>
    </row>
    <row r="20" spans="1:23" x14ac:dyDescent="0.15">
      <c r="A20" s="19">
        <f>'個人種目　申込用紙'!A44</f>
        <v>18</v>
      </c>
      <c r="C20" t="str">
        <f>'個人種目　申込用紙'!AA44</f>
        <v/>
      </c>
      <c r="D20">
        <f>'個人種目　申込用紙'!C45</f>
        <v>0</v>
      </c>
      <c r="E20" s="1">
        <f>'個人種目　申込用紙'!C44</f>
        <v>0</v>
      </c>
      <c r="F20" t="str">
        <f>'個人種目　申込用紙'!AB44</f>
        <v/>
      </c>
      <c r="I20">
        <f>'個人種目　申込用紙'!AC44</f>
        <v>0</v>
      </c>
      <c r="J20" s="1"/>
      <c r="K20" s="1">
        <f>'個人種目　申込用紙'!W44</f>
        <v>0</v>
      </c>
      <c r="L20" s="1">
        <f>'個人種目　申込用紙'!X44</f>
        <v>0</v>
      </c>
      <c r="R20" t="str">
        <f>'個人種目　申込用紙'!AF44</f>
        <v/>
      </c>
      <c r="S20" t="str">
        <f>'個人種目　申込用紙'!AG44</f>
        <v>.</v>
      </c>
      <c r="T20" t="str">
        <f>'個人種目　申込用紙'!AJ44</f>
        <v/>
      </c>
      <c r="U20" t="str">
        <f>'個人種目　申込用紙'!AK44</f>
        <v>.</v>
      </c>
      <c r="V20" t="e">
        <f>'個人種目　申込用紙'!AN44</f>
        <v>#REF!</v>
      </c>
      <c r="W20" t="e">
        <f>'個人種目　申込用紙'!AO44</f>
        <v>#REF!</v>
      </c>
    </row>
    <row r="21" spans="1:23" x14ac:dyDescent="0.15">
      <c r="A21" s="19">
        <f>'個人種目　申込用紙'!A46</f>
        <v>19</v>
      </c>
      <c r="C21" t="str">
        <f>'個人種目　申込用紙'!AA46</f>
        <v/>
      </c>
      <c r="D21">
        <f>'個人種目　申込用紙'!C47</f>
        <v>0</v>
      </c>
      <c r="E21" s="1">
        <f>'個人種目　申込用紙'!C46</f>
        <v>0</v>
      </c>
      <c r="F21" t="str">
        <f>'個人種目　申込用紙'!AB46</f>
        <v/>
      </c>
      <c r="I21">
        <f>'個人種目　申込用紙'!AC46</f>
        <v>0</v>
      </c>
      <c r="J21" s="1"/>
      <c r="K21" s="1">
        <f>'個人種目　申込用紙'!W46</f>
        <v>0</v>
      </c>
      <c r="L21" s="1">
        <f>'個人種目　申込用紙'!X46</f>
        <v>0</v>
      </c>
      <c r="R21" t="str">
        <f>'個人種目　申込用紙'!AF46</f>
        <v/>
      </c>
      <c r="S21" t="str">
        <f>'個人種目　申込用紙'!AG46</f>
        <v>.</v>
      </c>
      <c r="T21" t="str">
        <f>'個人種目　申込用紙'!AJ46</f>
        <v/>
      </c>
      <c r="U21" t="str">
        <f>'個人種目　申込用紙'!AK46</f>
        <v>.</v>
      </c>
      <c r="V21" t="e">
        <f>'個人種目　申込用紙'!AN46</f>
        <v>#REF!</v>
      </c>
      <c r="W21" t="e">
        <f>'個人種目　申込用紙'!AO46</f>
        <v>#REF!</v>
      </c>
    </row>
    <row r="22" spans="1:23" x14ac:dyDescent="0.15">
      <c r="A22" s="19">
        <f>'個人種目　申込用紙'!A48</f>
        <v>20</v>
      </c>
      <c r="C22" t="str">
        <f>'個人種目　申込用紙'!AA48</f>
        <v/>
      </c>
      <c r="D22">
        <f>'個人種目　申込用紙'!C49</f>
        <v>0</v>
      </c>
      <c r="E22" s="1">
        <f>'個人種目　申込用紙'!C48</f>
        <v>0</v>
      </c>
      <c r="F22" t="str">
        <f>'個人種目　申込用紙'!AB48</f>
        <v/>
      </c>
      <c r="I22">
        <f>'個人種目　申込用紙'!AC48</f>
        <v>0</v>
      </c>
      <c r="J22" s="1"/>
      <c r="K22" s="1">
        <f>'個人種目　申込用紙'!W48</f>
        <v>0</v>
      </c>
      <c r="L22" s="1">
        <f>'個人種目　申込用紙'!X48</f>
        <v>0</v>
      </c>
      <c r="R22" t="str">
        <f>'個人種目　申込用紙'!AF48</f>
        <v/>
      </c>
      <c r="S22" t="str">
        <f>'個人種目　申込用紙'!AG48</f>
        <v>.</v>
      </c>
      <c r="T22" t="str">
        <f>'個人種目　申込用紙'!AJ48</f>
        <v/>
      </c>
      <c r="U22" t="str">
        <f>'個人種目　申込用紙'!AK48</f>
        <v>.</v>
      </c>
      <c r="V22" t="e">
        <f>'個人種目　申込用紙'!AN48</f>
        <v>#REF!</v>
      </c>
      <c r="W22" t="e">
        <f>'個人種目　申込用紙'!AO48</f>
        <v>#REF!</v>
      </c>
    </row>
    <row r="23" spans="1:23" x14ac:dyDescent="0.15">
      <c r="A23" s="19">
        <f>'個人種目　申込用紙'!A50</f>
        <v>21</v>
      </c>
      <c r="C23" t="str">
        <f>'個人種目　申込用紙'!AA50</f>
        <v/>
      </c>
      <c r="D23">
        <f>'個人種目　申込用紙'!C51</f>
        <v>0</v>
      </c>
      <c r="E23" s="1">
        <f>'個人種目　申込用紙'!C50</f>
        <v>0</v>
      </c>
      <c r="F23" t="str">
        <f>'個人種目　申込用紙'!AB50</f>
        <v/>
      </c>
      <c r="I23">
        <f>'個人種目　申込用紙'!AC50</f>
        <v>0</v>
      </c>
      <c r="J23" s="1"/>
      <c r="K23" s="1">
        <f>'個人種目　申込用紙'!W50</f>
        <v>0</v>
      </c>
      <c r="L23" s="1">
        <f>'個人種目　申込用紙'!X50</f>
        <v>0</v>
      </c>
      <c r="R23" t="str">
        <f>'個人種目　申込用紙'!AF50</f>
        <v/>
      </c>
      <c r="S23" t="str">
        <f>'個人種目　申込用紙'!AG50</f>
        <v>.</v>
      </c>
      <c r="T23" t="str">
        <f>'個人種目　申込用紙'!AJ50</f>
        <v/>
      </c>
      <c r="U23" t="str">
        <f>'個人種目　申込用紙'!AK50</f>
        <v>.</v>
      </c>
      <c r="V23" t="e">
        <f>'個人種目　申込用紙'!AN50</f>
        <v>#REF!</v>
      </c>
      <c r="W23" t="e">
        <f>'個人種目　申込用紙'!AO50</f>
        <v>#REF!</v>
      </c>
    </row>
    <row r="24" spans="1:23" x14ac:dyDescent="0.15">
      <c r="A24" s="19">
        <f>'個人種目　申込用紙'!A52</f>
        <v>22</v>
      </c>
      <c r="C24" t="str">
        <f>'個人種目　申込用紙'!AA52</f>
        <v/>
      </c>
      <c r="D24">
        <f>'個人種目　申込用紙'!C53</f>
        <v>0</v>
      </c>
      <c r="E24" s="1">
        <f>'個人種目　申込用紙'!C52</f>
        <v>0</v>
      </c>
      <c r="F24" t="str">
        <f>'個人種目　申込用紙'!AB52</f>
        <v/>
      </c>
      <c r="I24">
        <f>'個人種目　申込用紙'!AC52</f>
        <v>0</v>
      </c>
      <c r="J24" s="1"/>
      <c r="K24" s="1">
        <f>'個人種目　申込用紙'!W52</f>
        <v>0</v>
      </c>
      <c r="L24" s="1">
        <f>'個人種目　申込用紙'!X52</f>
        <v>0</v>
      </c>
      <c r="R24" t="str">
        <f>'個人種目　申込用紙'!AF52</f>
        <v/>
      </c>
      <c r="S24" t="str">
        <f>'個人種目　申込用紙'!AG52</f>
        <v>.</v>
      </c>
      <c r="T24" t="str">
        <f>'個人種目　申込用紙'!AJ52</f>
        <v/>
      </c>
      <c r="U24" t="str">
        <f>'個人種目　申込用紙'!AK52</f>
        <v>.</v>
      </c>
      <c r="V24" t="e">
        <f>'個人種目　申込用紙'!AN52</f>
        <v>#REF!</v>
      </c>
      <c r="W24" t="e">
        <f>'個人種目　申込用紙'!AO52</f>
        <v>#REF!</v>
      </c>
    </row>
    <row r="25" spans="1:23" x14ac:dyDescent="0.15">
      <c r="A25" s="19">
        <f>'個人種目　申込用紙'!A54</f>
        <v>23</v>
      </c>
      <c r="C25" t="str">
        <f>'個人種目　申込用紙'!AA54</f>
        <v/>
      </c>
      <c r="D25">
        <f>'個人種目　申込用紙'!C55</f>
        <v>0</v>
      </c>
      <c r="E25" s="1">
        <f>'個人種目　申込用紙'!C54</f>
        <v>0</v>
      </c>
      <c r="F25" t="str">
        <f>'個人種目　申込用紙'!AB54</f>
        <v/>
      </c>
      <c r="I25">
        <f>'個人種目　申込用紙'!AC54</f>
        <v>0</v>
      </c>
      <c r="J25" s="1"/>
      <c r="K25" s="1">
        <f>'個人種目　申込用紙'!W54</f>
        <v>0</v>
      </c>
      <c r="L25" s="1">
        <f>'個人種目　申込用紙'!X54</f>
        <v>0</v>
      </c>
      <c r="R25" t="str">
        <f>'個人種目　申込用紙'!AF54</f>
        <v/>
      </c>
      <c r="S25" t="str">
        <f>'個人種目　申込用紙'!AG54</f>
        <v>.</v>
      </c>
      <c r="T25" t="str">
        <f>'個人種目　申込用紙'!AJ54</f>
        <v/>
      </c>
      <c r="U25" t="str">
        <f>'個人種目　申込用紙'!AK54</f>
        <v>.</v>
      </c>
      <c r="V25" t="e">
        <f>'個人種目　申込用紙'!AN54</f>
        <v>#REF!</v>
      </c>
      <c r="W25" t="e">
        <f>'個人種目　申込用紙'!AO54</f>
        <v>#REF!</v>
      </c>
    </row>
    <row r="26" spans="1:23" x14ac:dyDescent="0.15">
      <c r="A26" s="19">
        <f>'個人種目　申込用紙'!A56</f>
        <v>24</v>
      </c>
      <c r="C26" t="str">
        <f>'個人種目　申込用紙'!AA56</f>
        <v/>
      </c>
      <c r="D26">
        <f>'個人種目　申込用紙'!C57</f>
        <v>0</v>
      </c>
      <c r="E26" s="1">
        <f>'個人種目　申込用紙'!C56</f>
        <v>0</v>
      </c>
      <c r="F26" t="str">
        <f>'個人種目　申込用紙'!AB56</f>
        <v/>
      </c>
      <c r="I26">
        <f>'個人種目　申込用紙'!AC56</f>
        <v>0</v>
      </c>
      <c r="J26" s="1"/>
      <c r="K26" s="1">
        <f>'個人種目　申込用紙'!W56</f>
        <v>0</v>
      </c>
      <c r="L26" s="1">
        <f>'個人種目　申込用紙'!X56</f>
        <v>0</v>
      </c>
      <c r="R26" t="str">
        <f>'個人種目　申込用紙'!AF56</f>
        <v/>
      </c>
      <c r="S26" t="str">
        <f>'個人種目　申込用紙'!AG56</f>
        <v>.</v>
      </c>
      <c r="T26" t="str">
        <f>'個人種目　申込用紙'!AJ56</f>
        <v/>
      </c>
      <c r="U26" t="str">
        <f>'個人種目　申込用紙'!AK56</f>
        <v>.</v>
      </c>
      <c r="V26" t="e">
        <f>'個人種目　申込用紙'!AN56</f>
        <v>#REF!</v>
      </c>
      <c r="W26" t="e">
        <f>'個人種目　申込用紙'!AO56</f>
        <v>#REF!</v>
      </c>
    </row>
    <row r="27" spans="1:23" x14ac:dyDescent="0.15">
      <c r="A27" s="19">
        <f>'個人種目　申込用紙'!A58</f>
        <v>25</v>
      </c>
      <c r="C27" t="str">
        <f>'個人種目　申込用紙'!AA58</f>
        <v/>
      </c>
      <c r="D27">
        <f>'個人種目　申込用紙'!C59</f>
        <v>0</v>
      </c>
      <c r="E27" s="1">
        <f>'個人種目　申込用紙'!C58</f>
        <v>0</v>
      </c>
      <c r="F27" t="str">
        <f>'個人種目　申込用紙'!AB58</f>
        <v/>
      </c>
      <c r="I27">
        <f>'個人種目　申込用紙'!AC58</f>
        <v>0</v>
      </c>
      <c r="J27" s="1"/>
      <c r="K27" s="1">
        <f>'個人種目　申込用紙'!W58</f>
        <v>0</v>
      </c>
      <c r="L27" s="1">
        <f>'個人種目　申込用紙'!X58</f>
        <v>0</v>
      </c>
      <c r="R27" t="str">
        <f>'個人種目　申込用紙'!AF58</f>
        <v/>
      </c>
      <c r="S27" t="str">
        <f>'個人種目　申込用紙'!AG58</f>
        <v>.</v>
      </c>
      <c r="T27" t="str">
        <f>'個人種目　申込用紙'!AJ58</f>
        <v/>
      </c>
      <c r="U27" t="str">
        <f>'個人種目　申込用紙'!AK58</f>
        <v>.</v>
      </c>
      <c r="V27" t="e">
        <f>'個人種目　申込用紙'!AN58</f>
        <v>#REF!</v>
      </c>
      <c r="W27" t="e">
        <f>'個人種目　申込用紙'!AO58</f>
        <v>#REF!</v>
      </c>
    </row>
    <row r="28" spans="1:23" x14ac:dyDescent="0.15">
      <c r="A28" s="19">
        <f>'個人種目　申込用紙'!A60</f>
        <v>26</v>
      </c>
      <c r="C28" t="str">
        <f>'個人種目　申込用紙'!AA60</f>
        <v/>
      </c>
      <c r="D28">
        <f>'個人種目　申込用紙'!C61</f>
        <v>0</v>
      </c>
      <c r="E28" s="1">
        <f>'個人種目　申込用紙'!C60</f>
        <v>0</v>
      </c>
      <c r="F28" t="str">
        <f>'個人種目　申込用紙'!AB60</f>
        <v/>
      </c>
      <c r="I28">
        <f>'個人種目　申込用紙'!AC60</f>
        <v>0</v>
      </c>
      <c r="J28" s="1"/>
      <c r="K28" s="1">
        <f>'個人種目　申込用紙'!W60</f>
        <v>0</v>
      </c>
      <c r="L28" s="1">
        <f>'個人種目　申込用紙'!X60</f>
        <v>0</v>
      </c>
      <c r="R28" t="str">
        <f>'個人種目　申込用紙'!AF60</f>
        <v/>
      </c>
      <c r="S28" t="str">
        <f>'個人種目　申込用紙'!AG60</f>
        <v>.</v>
      </c>
      <c r="T28" t="str">
        <f>'個人種目　申込用紙'!AJ60</f>
        <v/>
      </c>
      <c r="U28" t="str">
        <f>'個人種目　申込用紙'!AK60</f>
        <v>.</v>
      </c>
      <c r="V28" t="e">
        <f>'個人種目　申込用紙'!AN60</f>
        <v>#REF!</v>
      </c>
      <c r="W28" t="e">
        <f>'個人種目　申込用紙'!AO60</f>
        <v>#REF!</v>
      </c>
    </row>
    <row r="29" spans="1:23" x14ac:dyDescent="0.15">
      <c r="A29" s="19">
        <f>'個人種目　申込用紙'!A62</f>
        <v>27</v>
      </c>
      <c r="C29" t="str">
        <f>'個人種目　申込用紙'!AA62</f>
        <v/>
      </c>
      <c r="D29">
        <f>'個人種目　申込用紙'!C63</f>
        <v>0</v>
      </c>
      <c r="E29" s="1">
        <f>'個人種目　申込用紙'!C62</f>
        <v>0</v>
      </c>
      <c r="F29" t="str">
        <f>'個人種目　申込用紙'!AB62</f>
        <v/>
      </c>
      <c r="I29">
        <f>'個人種目　申込用紙'!AC62</f>
        <v>0</v>
      </c>
      <c r="J29" s="1"/>
      <c r="K29" s="1">
        <f>'個人種目　申込用紙'!W62</f>
        <v>0</v>
      </c>
      <c r="L29" s="1">
        <f>'個人種目　申込用紙'!X62</f>
        <v>0</v>
      </c>
      <c r="R29" t="str">
        <f>'個人種目　申込用紙'!AF62</f>
        <v/>
      </c>
      <c r="S29" t="str">
        <f>'個人種目　申込用紙'!AG62</f>
        <v>.</v>
      </c>
      <c r="T29" t="str">
        <f>'個人種目　申込用紙'!AJ62</f>
        <v/>
      </c>
      <c r="U29" t="str">
        <f>'個人種目　申込用紙'!AK62</f>
        <v>.</v>
      </c>
      <c r="V29" t="e">
        <f>'個人種目　申込用紙'!AN62</f>
        <v>#REF!</v>
      </c>
      <c r="W29" t="e">
        <f>'個人種目　申込用紙'!AO62</f>
        <v>#REF!</v>
      </c>
    </row>
    <row r="30" spans="1:23" x14ac:dyDescent="0.15">
      <c r="A30" s="19">
        <f>'個人種目　申込用紙'!A64</f>
        <v>28</v>
      </c>
      <c r="C30" t="str">
        <f>'個人種目　申込用紙'!AA64</f>
        <v/>
      </c>
      <c r="D30">
        <f>'個人種目　申込用紙'!C65</f>
        <v>0</v>
      </c>
      <c r="E30" s="1">
        <f>'個人種目　申込用紙'!C64</f>
        <v>0</v>
      </c>
      <c r="F30" t="str">
        <f>'個人種目　申込用紙'!AB64</f>
        <v/>
      </c>
      <c r="I30">
        <f>'個人種目　申込用紙'!AC64</f>
        <v>0</v>
      </c>
      <c r="J30" s="1"/>
      <c r="K30" s="1">
        <f>'個人種目　申込用紙'!W64</f>
        <v>0</v>
      </c>
      <c r="L30" s="1">
        <f>'個人種目　申込用紙'!X64</f>
        <v>0</v>
      </c>
      <c r="R30" t="str">
        <f>'個人種目　申込用紙'!AF64</f>
        <v/>
      </c>
      <c r="S30" t="str">
        <f>'個人種目　申込用紙'!AG64</f>
        <v>.</v>
      </c>
      <c r="T30" t="str">
        <f>'個人種目　申込用紙'!AJ64</f>
        <v/>
      </c>
      <c r="U30" t="str">
        <f>'個人種目　申込用紙'!AK64</f>
        <v>.</v>
      </c>
      <c r="V30" t="e">
        <f>'個人種目　申込用紙'!AN64</f>
        <v>#REF!</v>
      </c>
      <c r="W30" t="e">
        <f>'個人種目　申込用紙'!AO64</f>
        <v>#REF!</v>
      </c>
    </row>
    <row r="31" spans="1:23" x14ac:dyDescent="0.15">
      <c r="A31" s="19">
        <f>'個人種目　申込用紙'!A66</f>
        <v>29</v>
      </c>
      <c r="C31" t="str">
        <f>'個人種目　申込用紙'!AA66</f>
        <v/>
      </c>
      <c r="D31">
        <f>'個人種目　申込用紙'!C67</f>
        <v>0</v>
      </c>
      <c r="E31" s="1">
        <f>'個人種目　申込用紙'!C66</f>
        <v>0</v>
      </c>
      <c r="F31" t="str">
        <f>'個人種目　申込用紙'!AB66</f>
        <v/>
      </c>
      <c r="I31">
        <f>'個人種目　申込用紙'!AC66</f>
        <v>0</v>
      </c>
      <c r="J31" s="1"/>
      <c r="K31" s="1">
        <f>'個人種目　申込用紙'!W66</f>
        <v>0</v>
      </c>
      <c r="L31" s="1">
        <f>'個人種目　申込用紙'!X66</f>
        <v>0</v>
      </c>
      <c r="R31" t="str">
        <f>'個人種目　申込用紙'!AF66</f>
        <v/>
      </c>
      <c r="S31" t="str">
        <f>'個人種目　申込用紙'!AG66</f>
        <v>.</v>
      </c>
      <c r="T31" t="str">
        <f>'個人種目　申込用紙'!AJ66</f>
        <v/>
      </c>
      <c r="U31" t="str">
        <f>'個人種目　申込用紙'!AK66</f>
        <v>.</v>
      </c>
      <c r="V31" t="e">
        <f>'個人種目　申込用紙'!AN66</f>
        <v>#REF!</v>
      </c>
      <c r="W31" t="e">
        <f>'個人種目　申込用紙'!AO66</f>
        <v>#REF!</v>
      </c>
    </row>
    <row r="32" spans="1:23" x14ac:dyDescent="0.15">
      <c r="A32" s="19">
        <f>'個人種目　申込用紙'!A68</f>
        <v>30</v>
      </c>
      <c r="C32" t="str">
        <f>'個人種目　申込用紙'!AA68</f>
        <v/>
      </c>
      <c r="D32">
        <f>'個人種目　申込用紙'!C69</f>
        <v>0</v>
      </c>
      <c r="E32" s="1">
        <f>'個人種目　申込用紙'!C68</f>
        <v>0</v>
      </c>
      <c r="F32" t="str">
        <f>'個人種目　申込用紙'!AB68</f>
        <v/>
      </c>
      <c r="I32">
        <f>'個人種目　申込用紙'!AC68</f>
        <v>0</v>
      </c>
      <c r="J32" s="1"/>
      <c r="K32" s="1">
        <f>'個人種目　申込用紙'!W68</f>
        <v>0</v>
      </c>
      <c r="L32" s="1">
        <f>'個人種目　申込用紙'!X68</f>
        <v>0</v>
      </c>
      <c r="R32" t="str">
        <f>'個人種目　申込用紙'!AF68</f>
        <v/>
      </c>
      <c r="S32" t="str">
        <f>'個人種目　申込用紙'!AG68</f>
        <v>.</v>
      </c>
      <c r="T32" t="str">
        <f>'個人種目　申込用紙'!AJ68</f>
        <v/>
      </c>
      <c r="U32" t="str">
        <f>'個人種目　申込用紙'!AK68</f>
        <v>.</v>
      </c>
      <c r="V32" t="e">
        <f>'個人種目　申込用紙'!AN68</f>
        <v>#REF!</v>
      </c>
      <c r="W32" t="e">
        <f>'個人種目　申込用紙'!AO68</f>
        <v>#REF!</v>
      </c>
    </row>
    <row r="33" spans="1:23" x14ac:dyDescent="0.15">
      <c r="A33" s="19">
        <f>'個人種目　申込用紙'!A70</f>
        <v>31</v>
      </c>
      <c r="C33" t="str">
        <f>'個人種目　申込用紙'!AA70</f>
        <v/>
      </c>
      <c r="D33">
        <f>'個人種目　申込用紙'!C71</f>
        <v>0</v>
      </c>
      <c r="E33" s="1">
        <f>'個人種目　申込用紙'!C70</f>
        <v>0</v>
      </c>
      <c r="F33" t="str">
        <f>'個人種目　申込用紙'!AB70</f>
        <v/>
      </c>
      <c r="I33">
        <f>'個人種目　申込用紙'!AC70</f>
        <v>0</v>
      </c>
      <c r="J33" s="1"/>
      <c r="K33" s="1">
        <f>'個人種目　申込用紙'!W70</f>
        <v>0</v>
      </c>
      <c r="L33" s="1">
        <f>'個人種目　申込用紙'!X70</f>
        <v>0</v>
      </c>
      <c r="R33" t="str">
        <f>'個人種目　申込用紙'!AF70</f>
        <v/>
      </c>
      <c r="S33" t="str">
        <f>'個人種目　申込用紙'!AG70</f>
        <v>.</v>
      </c>
      <c r="T33" t="str">
        <f>'個人種目　申込用紙'!AJ70</f>
        <v/>
      </c>
      <c r="U33" t="str">
        <f>'個人種目　申込用紙'!AK70</f>
        <v>.</v>
      </c>
      <c r="V33" t="e">
        <f>'個人種目　申込用紙'!AN70</f>
        <v>#REF!</v>
      </c>
      <c r="W33" t="e">
        <f>'個人種目　申込用紙'!AO70</f>
        <v>#REF!</v>
      </c>
    </row>
    <row r="34" spans="1:23" x14ac:dyDescent="0.15">
      <c r="A34" s="19">
        <f>'個人種目　申込用紙'!A72</f>
        <v>32</v>
      </c>
      <c r="C34" t="str">
        <f>'個人種目　申込用紙'!AA72</f>
        <v/>
      </c>
      <c r="D34">
        <f>'個人種目　申込用紙'!C73</f>
        <v>0</v>
      </c>
      <c r="E34" s="1">
        <f>'個人種目　申込用紙'!C72</f>
        <v>0</v>
      </c>
      <c r="F34" t="str">
        <f>'個人種目　申込用紙'!AB72</f>
        <v/>
      </c>
      <c r="I34">
        <f>'個人種目　申込用紙'!AC72</f>
        <v>0</v>
      </c>
      <c r="J34" s="1"/>
      <c r="K34" s="1">
        <f>'個人種目　申込用紙'!W72</f>
        <v>0</v>
      </c>
      <c r="L34" s="1">
        <f>'個人種目　申込用紙'!X72</f>
        <v>0</v>
      </c>
      <c r="R34" t="str">
        <f>'個人種目　申込用紙'!AF72</f>
        <v/>
      </c>
      <c r="S34" t="str">
        <f>'個人種目　申込用紙'!AG72</f>
        <v>.</v>
      </c>
      <c r="T34" t="str">
        <f>'個人種目　申込用紙'!AJ72</f>
        <v/>
      </c>
      <c r="U34" t="str">
        <f>'個人種目　申込用紙'!AK72</f>
        <v>.</v>
      </c>
      <c r="V34" t="e">
        <f>'個人種目　申込用紙'!AN72</f>
        <v>#REF!</v>
      </c>
      <c r="W34" t="e">
        <f>'個人種目　申込用紙'!AO72</f>
        <v>#REF!</v>
      </c>
    </row>
    <row r="35" spans="1:23" x14ac:dyDescent="0.15">
      <c r="A35" s="19">
        <f>'個人種目　申込用紙'!A74</f>
        <v>33</v>
      </c>
      <c r="C35" t="str">
        <f>'個人種目　申込用紙'!AA74</f>
        <v/>
      </c>
      <c r="D35">
        <f>'個人種目　申込用紙'!C75</f>
        <v>0</v>
      </c>
      <c r="E35" s="1">
        <f>'個人種目　申込用紙'!C74</f>
        <v>0</v>
      </c>
      <c r="F35" t="str">
        <f>'個人種目　申込用紙'!AB74</f>
        <v/>
      </c>
      <c r="I35">
        <f>'個人種目　申込用紙'!AC74</f>
        <v>0</v>
      </c>
      <c r="J35" s="1"/>
      <c r="K35" s="1">
        <f>'個人種目　申込用紙'!W74</f>
        <v>0</v>
      </c>
      <c r="L35" s="1">
        <f>'個人種目　申込用紙'!X74</f>
        <v>0</v>
      </c>
      <c r="R35" t="str">
        <f>'個人種目　申込用紙'!AF74</f>
        <v/>
      </c>
      <c r="S35" t="str">
        <f>'個人種目　申込用紙'!AG74</f>
        <v>.</v>
      </c>
      <c r="T35" t="str">
        <f>'個人種目　申込用紙'!AJ74</f>
        <v/>
      </c>
      <c r="U35" t="str">
        <f>'個人種目　申込用紙'!AK74</f>
        <v>.</v>
      </c>
      <c r="V35" t="e">
        <f>'個人種目　申込用紙'!AN74</f>
        <v>#REF!</v>
      </c>
      <c r="W35" t="e">
        <f>'個人種目　申込用紙'!AO74</f>
        <v>#REF!</v>
      </c>
    </row>
    <row r="36" spans="1:23" x14ac:dyDescent="0.15">
      <c r="A36" s="19">
        <f>'個人種目　申込用紙'!A76</f>
        <v>34</v>
      </c>
      <c r="C36" t="str">
        <f>'個人種目　申込用紙'!AA76</f>
        <v/>
      </c>
      <c r="D36">
        <f>'個人種目　申込用紙'!C77</f>
        <v>0</v>
      </c>
      <c r="E36" s="1">
        <f>'個人種目　申込用紙'!C76</f>
        <v>0</v>
      </c>
      <c r="F36" t="str">
        <f>'個人種目　申込用紙'!AB76</f>
        <v/>
      </c>
      <c r="I36">
        <f>'個人種目　申込用紙'!AC76</f>
        <v>0</v>
      </c>
      <c r="J36" s="1"/>
      <c r="K36" s="1">
        <f>'個人種目　申込用紙'!W76</f>
        <v>0</v>
      </c>
      <c r="L36" s="1">
        <f>'個人種目　申込用紙'!X76</f>
        <v>0</v>
      </c>
      <c r="R36" t="str">
        <f>'個人種目　申込用紙'!AF76</f>
        <v/>
      </c>
      <c r="S36" t="str">
        <f>'個人種目　申込用紙'!AG76</f>
        <v>.</v>
      </c>
      <c r="T36" t="str">
        <f>'個人種目　申込用紙'!AJ76</f>
        <v/>
      </c>
      <c r="U36" t="str">
        <f>'個人種目　申込用紙'!AK76</f>
        <v>.</v>
      </c>
      <c r="V36" t="e">
        <f>'個人種目　申込用紙'!AN76</f>
        <v>#REF!</v>
      </c>
      <c r="W36" t="e">
        <f>'個人種目　申込用紙'!AO76</f>
        <v>#REF!</v>
      </c>
    </row>
    <row r="37" spans="1:23" x14ac:dyDescent="0.15">
      <c r="A37" s="19">
        <f>'個人種目　申込用紙'!A78</f>
        <v>35</v>
      </c>
      <c r="C37" t="str">
        <f>'個人種目　申込用紙'!AA78</f>
        <v/>
      </c>
      <c r="D37">
        <f>'個人種目　申込用紙'!C79</f>
        <v>0</v>
      </c>
      <c r="E37" s="1">
        <f>'個人種目　申込用紙'!C78</f>
        <v>0</v>
      </c>
      <c r="F37" t="str">
        <f>'個人種目　申込用紙'!AB78</f>
        <v/>
      </c>
      <c r="I37">
        <f>'個人種目　申込用紙'!AC78</f>
        <v>0</v>
      </c>
      <c r="J37" s="1"/>
      <c r="K37" s="1">
        <f>'個人種目　申込用紙'!W78</f>
        <v>0</v>
      </c>
      <c r="L37" s="1">
        <f>'個人種目　申込用紙'!X78</f>
        <v>0</v>
      </c>
      <c r="R37" t="str">
        <f>'個人種目　申込用紙'!AF78</f>
        <v/>
      </c>
      <c r="S37" t="str">
        <f>'個人種目　申込用紙'!AG78</f>
        <v>.</v>
      </c>
      <c r="T37" t="str">
        <f>'個人種目　申込用紙'!AJ78</f>
        <v/>
      </c>
      <c r="U37" t="str">
        <f>'個人種目　申込用紙'!AK78</f>
        <v>.</v>
      </c>
      <c r="V37" t="e">
        <f>'個人種目　申込用紙'!AN78</f>
        <v>#REF!</v>
      </c>
      <c r="W37" t="e">
        <f>'個人種目　申込用紙'!AO78</f>
        <v>#REF!</v>
      </c>
    </row>
    <row r="38" spans="1:23" x14ac:dyDescent="0.15">
      <c r="A38" s="19">
        <f>'個人種目　申込用紙'!A80</f>
        <v>36</v>
      </c>
      <c r="C38" t="str">
        <f>'個人種目　申込用紙'!AA80</f>
        <v/>
      </c>
      <c r="D38">
        <f>'個人種目　申込用紙'!C81</f>
        <v>0</v>
      </c>
      <c r="E38" s="1">
        <f>'個人種目　申込用紙'!C80</f>
        <v>0</v>
      </c>
      <c r="F38" t="str">
        <f>'個人種目　申込用紙'!AB80</f>
        <v/>
      </c>
      <c r="I38">
        <f>'個人種目　申込用紙'!AC80</f>
        <v>0</v>
      </c>
      <c r="J38" s="1"/>
      <c r="K38" s="1">
        <f>'個人種目　申込用紙'!W80</f>
        <v>0</v>
      </c>
      <c r="L38" s="1">
        <f>'個人種目　申込用紙'!X80</f>
        <v>0</v>
      </c>
      <c r="R38" t="str">
        <f>'個人種目　申込用紙'!AF80</f>
        <v/>
      </c>
      <c r="S38" t="str">
        <f>'個人種目　申込用紙'!AG80</f>
        <v>.</v>
      </c>
      <c r="T38" t="str">
        <f>'個人種目　申込用紙'!AJ80</f>
        <v/>
      </c>
      <c r="U38" t="str">
        <f>'個人種目　申込用紙'!AK80</f>
        <v>.</v>
      </c>
      <c r="V38" t="e">
        <f>'個人種目　申込用紙'!AN80</f>
        <v>#REF!</v>
      </c>
      <c r="W38" t="e">
        <f>'個人種目　申込用紙'!AO80</f>
        <v>#REF!</v>
      </c>
    </row>
    <row r="39" spans="1:23" x14ac:dyDescent="0.15">
      <c r="A39" s="19">
        <f>'個人種目　申込用紙'!A82</f>
        <v>37</v>
      </c>
      <c r="C39" t="str">
        <f>'個人種目　申込用紙'!AA82</f>
        <v/>
      </c>
      <c r="D39">
        <f>'個人種目　申込用紙'!C83</f>
        <v>0</v>
      </c>
      <c r="E39" s="1">
        <f>'個人種目　申込用紙'!C82</f>
        <v>0</v>
      </c>
      <c r="F39" t="str">
        <f>'個人種目　申込用紙'!AB82</f>
        <v/>
      </c>
      <c r="I39">
        <f>'個人種目　申込用紙'!AC82</f>
        <v>0</v>
      </c>
      <c r="J39" s="1"/>
      <c r="K39" s="1">
        <f>'個人種目　申込用紙'!W82</f>
        <v>0</v>
      </c>
      <c r="L39" s="1">
        <f>'個人種目　申込用紙'!X82</f>
        <v>0</v>
      </c>
      <c r="R39" t="str">
        <f>'個人種目　申込用紙'!AF82</f>
        <v/>
      </c>
      <c r="S39" t="str">
        <f>'個人種目　申込用紙'!AG82</f>
        <v>.</v>
      </c>
      <c r="T39" t="str">
        <f>'個人種目　申込用紙'!AJ82</f>
        <v/>
      </c>
      <c r="U39" t="str">
        <f>'個人種目　申込用紙'!AK82</f>
        <v>.</v>
      </c>
      <c r="V39" t="e">
        <f>'個人種目　申込用紙'!AN82</f>
        <v>#REF!</v>
      </c>
      <c r="W39" t="e">
        <f>'個人種目　申込用紙'!AO82</f>
        <v>#REF!</v>
      </c>
    </row>
    <row r="40" spans="1:23" x14ac:dyDescent="0.15">
      <c r="A40" s="19">
        <f>'個人種目　申込用紙'!A84</f>
        <v>38</v>
      </c>
      <c r="C40" t="str">
        <f>'個人種目　申込用紙'!AA84</f>
        <v/>
      </c>
      <c r="D40">
        <f>'個人種目　申込用紙'!C85</f>
        <v>0</v>
      </c>
      <c r="E40" s="1">
        <f>'個人種目　申込用紙'!C84</f>
        <v>0</v>
      </c>
      <c r="F40" t="str">
        <f>'個人種目　申込用紙'!AB84</f>
        <v/>
      </c>
      <c r="I40">
        <f>'個人種目　申込用紙'!AC84</f>
        <v>0</v>
      </c>
      <c r="J40" s="1"/>
      <c r="K40" s="1">
        <f>'個人種目　申込用紙'!W84</f>
        <v>0</v>
      </c>
      <c r="L40" s="1">
        <f>'個人種目　申込用紙'!X84</f>
        <v>0</v>
      </c>
      <c r="R40" t="str">
        <f>'個人種目　申込用紙'!AF84</f>
        <v/>
      </c>
      <c r="S40" t="str">
        <f>'個人種目　申込用紙'!AG84</f>
        <v>.</v>
      </c>
      <c r="T40" t="str">
        <f>'個人種目　申込用紙'!AJ84</f>
        <v/>
      </c>
      <c r="U40" t="str">
        <f>'個人種目　申込用紙'!AK84</f>
        <v>.</v>
      </c>
      <c r="V40" t="e">
        <f>'個人種目　申込用紙'!AN84</f>
        <v>#REF!</v>
      </c>
      <c r="W40" t="e">
        <f>'個人種目　申込用紙'!AO84</f>
        <v>#REF!</v>
      </c>
    </row>
    <row r="41" spans="1:23" x14ac:dyDescent="0.15">
      <c r="A41" s="19">
        <f>'個人種目　申込用紙'!A86</f>
        <v>39</v>
      </c>
      <c r="C41" t="str">
        <f>'個人種目　申込用紙'!AA86</f>
        <v/>
      </c>
      <c r="D41">
        <f>'個人種目　申込用紙'!C87</f>
        <v>0</v>
      </c>
      <c r="E41" s="1">
        <f>'個人種目　申込用紙'!C86</f>
        <v>0</v>
      </c>
      <c r="F41" t="str">
        <f>'個人種目　申込用紙'!AB86</f>
        <v/>
      </c>
      <c r="I41">
        <f>'個人種目　申込用紙'!AC86</f>
        <v>0</v>
      </c>
      <c r="J41" s="1"/>
      <c r="K41" s="1">
        <f>'個人種目　申込用紙'!W86</f>
        <v>0</v>
      </c>
      <c r="L41" s="1">
        <f>'個人種目　申込用紙'!X86</f>
        <v>0</v>
      </c>
      <c r="R41" t="str">
        <f>'個人種目　申込用紙'!AF86</f>
        <v/>
      </c>
      <c r="S41" t="str">
        <f>'個人種目　申込用紙'!AG86</f>
        <v>.</v>
      </c>
      <c r="T41" t="str">
        <f>'個人種目　申込用紙'!AJ86</f>
        <v/>
      </c>
      <c r="U41" t="str">
        <f>'個人種目　申込用紙'!AK86</f>
        <v>.</v>
      </c>
      <c r="V41" t="e">
        <f>'個人種目　申込用紙'!AN86</f>
        <v>#REF!</v>
      </c>
      <c r="W41" t="e">
        <f>'個人種目　申込用紙'!AO86</f>
        <v>#REF!</v>
      </c>
    </row>
    <row r="42" spans="1:23" x14ac:dyDescent="0.15">
      <c r="A42" s="19">
        <f>'個人種目　申込用紙'!A88</f>
        <v>40</v>
      </c>
      <c r="C42" t="str">
        <f>'個人種目　申込用紙'!AA88</f>
        <v/>
      </c>
      <c r="D42">
        <f>'個人種目　申込用紙'!C89</f>
        <v>0</v>
      </c>
      <c r="E42" s="1">
        <f>'個人種目　申込用紙'!C88</f>
        <v>0</v>
      </c>
      <c r="F42" t="str">
        <f>'個人種目　申込用紙'!AB88</f>
        <v/>
      </c>
      <c r="I42">
        <f>'個人種目　申込用紙'!AC88</f>
        <v>0</v>
      </c>
      <c r="J42" s="1"/>
      <c r="K42" s="1">
        <f>'個人種目　申込用紙'!W88</f>
        <v>0</v>
      </c>
      <c r="L42" s="1">
        <f>'個人種目　申込用紙'!X88</f>
        <v>0</v>
      </c>
      <c r="R42" t="str">
        <f>'個人種目　申込用紙'!AF88</f>
        <v/>
      </c>
      <c r="S42" t="str">
        <f>'個人種目　申込用紙'!AG88</f>
        <v>.</v>
      </c>
      <c r="T42" t="str">
        <f>'個人種目　申込用紙'!AJ88</f>
        <v/>
      </c>
      <c r="U42" t="str">
        <f>'個人種目　申込用紙'!AK88</f>
        <v>.</v>
      </c>
      <c r="V42" t="e">
        <f>'個人種目　申込用紙'!AN88</f>
        <v>#REF!</v>
      </c>
      <c r="W42" t="e">
        <f>'個人種目　申込用紙'!AO88</f>
        <v>#REF!</v>
      </c>
    </row>
    <row r="43" spans="1:23" x14ac:dyDescent="0.15">
      <c r="A43" s="19">
        <f>'個人種目　申込用紙'!A90</f>
        <v>41</v>
      </c>
      <c r="C43" t="str">
        <f>'個人種目　申込用紙'!AA90</f>
        <v/>
      </c>
      <c r="D43">
        <f>'個人種目　申込用紙'!C91</f>
        <v>0</v>
      </c>
      <c r="E43" s="1">
        <f>'個人種目　申込用紙'!C90</f>
        <v>0</v>
      </c>
      <c r="F43" t="str">
        <f>'個人種目　申込用紙'!AB90</f>
        <v/>
      </c>
      <c r="I43">
        <f>'個人種目　申込用紙'!AC90</f>
        <v>0</v>
      </c>
      <c r="J43" s="1"/>
      <c r="K43" s="1">
        <f>'個人種目　申込用紙'!W90</f>
        <v>0</v>
      </c>
      <c r="L43" s="1">
        <f>'個人種目　申込用紙'!X90</f>
        <v>0</v>
      </c>
      <c r="R43" t="str">
        <f>'個人種目　申込用紙'!AF90</f>
        <v/>
      </c>
      <c r="S43" t="str">
        <f>'個人種目　申込用紙'!AG90</f>
        <v>.</v>
      </c>
      <c r="T43" t="str">
        <f>'個人種目　申込用紙'!AJ90</f>
        <v/>
      </c>
      <c r="U43" t="str">
        <f>'個人種目　申込用紙'!AK90</f>
        <v>.</v>
      </c>
      <c r="V43" t="e">
        <f>'個人種目　申込用紙'!AN90</f>
        <v>#REF!</v>
      </c>
      <c r="W43" t="e">
        <f>'個人種目　申込用紙'!AO90</f>
        <v>#REF!</v>
      </c>
    </row>
    <row r="44" spans="1:23" x14ac:dyDescent="0.15">
      <c r="A44" s="19">
        <f>'個人種目　申込用紙'!A92</f>
        <v>42</v>
      </c>
      <c r="C44" t="str">
        <f>'個人種目　申込用紙'!AA92</f>
        <v/>
      </c>
      <c r="D44">
        <f>'個人種目　申込用紙'!C93</f>
        <v>0</v>
      </c>
      <c r="E44" s="1">
        <f>'個人種目　申込用紙'!C92</f>
        <v>0</v>
      </c>
      <c r="F44" t="str">
        <f>'個人種目　申込用紙'!AB92</f>
        <v/>
      </c>
      <c r="I44">
        <f>'個人種目　申込用紙'!AC92</f>
        <v>0</v>
      </c>
      <c r="J44" s="1"/>
      <c r="K44" s="1">
        <f>'個人種目　申込用紙'!W92</f>
        <v>0</v>
      </c>
      <c r="L44" s="1">
        <f>'個人種目　申込用紙'!X92</f>
        <v>0</v>
      </c>
      <c r="R44" t="str">
        <f>'個人種目　申込用紙'!AF92</f>
        <v/>
      </c>
      <c r="S44" t="str">
        <f>'個人種目　申込用紙'!AG92</f>
        <v>.</v>
      </c>
      <c r="T44" t="str">
        <f>'個人種目　申込用紙'!AJ92</f>
        <v/>
      </c>
      <c r="U44" t="str">
        <f>'個人種目　申込用紙'!AK92</f>
        <v>.</v>
      </c>
      <c r="V44" t="e">
        <f>'個人種目　申込用紙'!AN92</f>
        <v>#REF!</v>
      </c>
      <c r="W44" t="e">
        <f>'個人種目　申込用紙'!AO92</f>
        <v>#REF!</v>
      </c>
    </row>
    <row r="45" spans="1:23" x14ac:dyDescent="0.15">
      <c r="A45" s="19">
        <f>'個人種目　申込用紙'!A94</f>
        <v>43</v>
      </c>
      <c r="C45" t="str">
        <f>'個人種目　申込用紙'!AA94</f>
        <v/>
      </c>
      <c r="D45">
        <f>'個人種目　申込用紙'!C95</f>
        <v>0</v>
      </c>
      <c r="E45" s="1">
        <f>'個人種目　申込用紙'!C94</f>
        <v>0</v>
      </c>
      <c r="F45" t="str">
        <f>'個人種目　申込用紙'!AB94</f>
        <v/>
      </c>
      <c r="I45">
        <f>'個人種目　申込用紙'!AC94</f>
        <v>0</v>
      </c>
      <c r="J45" s="1"/>
      <c r="K45" s="1">
        <f>'個人種目　申込用紙'!W94</f>
        <v>0</v>
      </c>
      <c r="L45" s="1">
        <f>'個人種目　申込用紙'!X94</f>
        <v>0</v>
      </c>
      <c r="R45" t="str">
        <f>'個人種目　申込用紙'!AF94</f>
        <v/>
      </c>
      <c r="S45" t="str">
        <f>'個人種目　申込用紙'!AG94</f>
        <v>.</v>
      </c>
      <c r="T45" t="str">
        <f>'個人種目　申込用紙'!AJ94</f>
        <v/>
      </c>
      <c r="U45" t="str">
        <f>'個人種目　申込用紙'!AK94</f>
        <v>.</v>
      </c>
      <c r="V45" t="e">
        <f>'個人種目　申込用紙'!AN94</f>
        <v>#REF!</v>
      </c>
      <c r="W45" t="e">
        <f>'個人種目　申込用紙'!AO94</f>
        <v>#REF!</v>
      </c>
    </row>
    <row r="46" spans="1:23" x14ac:dyDescent="0.15">
      <c r="A46" s="19">
        <f>'個人種目　申込用紙'!A96</f>
        <v>44</v>
      </c>
      <c r="C46" t="str">
        <f>'個人種目　申込用紙'!AA96</f>
        <v/>
      </c>
      <c r="D46">
        <f>'個人種目　申込用紙'!C97</f>
        <v>0</v>
      </c>
      <c r="E46" s="1">
        <f>'個人種目　申込用紙'!C96</f>
        <v>0</v>
      </c>
      <c r="F46" t="str">
        <f>'個人種目　申込用紙'!AB96</f>
        <v/>
      </c>
      <c r="I46">
        <f>'個人種目　申込用紙'!AC96</f>
        <v>0</v>
      </c>
      <c r="J46" s="1"/>
      <c r="K46" s="1">
        <f>'個人種目　申込用紙'!W96</f>
        <v>0</v>
      </c>
      <c r="L46" s="1">
        <f>'個人種目　申込用紙'!X96</f>
        <v>0</v>
      </c>
      <c r="R46" t="str">
        <f>'個人種目　申込用紙'!AF96</f>
        <v/>
      </c>
      <c r="S46" t="str">
        <f>'個人種目　申込用紙'!AG96</f>
        <v>.</v>
      </c>
      <c r="T46" t="str">
        <f>'個人種目　申込用紙'!AJ96</f>
        <v/>
      </c>
      <c r="U46" t="str">
        <f>'個人種目　申込用紙'!AK96</f>
        <v>.</v>
      </c>
      <c r="V46" t="e">
        <f>'個人種目　申込用紙'!AN96</f>
        <v>#REF!</v>
      </c>
      <c r="W46" t="e">
        <f>'個人種目　申込用紙'!AO96</f>
        <v>#REF!</v>
      </c>
    </row>
    <row r="47" spans="1:23" x14ac:dyDescent="0.15">
      <c r="A47" s="19">
        <f>'個人種目　申込用紙'!A98</f>
        <v>45</v>
      </c>
      <c r="C47" t="str">
        <f>'個人種目　申込用紙'!AA98</f>
        <v/>
      </c>
      <c r="D47">
        <f>'個人種目　申込用紙'!C99</f>
        <v>0</v>
      </c>
      <c r="E47" s="1">
        <f>'個人種目　申込用紙'!C98</f>
        <v>0</v>
      </c>
      <c r="F47" t="str">
        <f>'個人種目　申込用紙'!AB98</f>
        <v/>
      </c>
      <c r="I47">
        <f>'個人種目　申込用紙'!AC98</f>
        <v>0</v>
      </c>
      <c r="J47" s="1"/>
      <c r="K47" s="1">
        <f>'個人種目　申込用紙'!W98</f>
        <v>0</v>
      </c>
      <c r="L47" s="1">
        <f>'個人種目　申込用紙'!X98</f>
        <v>0</v>
      </c>
      <c r="R47" t="str">
        <f>'個人種目　申込用紙'!AF98</f>
        <v/>
      </c>
      <c r="S47" t="str">
        <f>'個人種目　申込用紙'!AG98</f>
        <v>.</v>
      </c>
      <c r="T47" t="str">
        <f>'個人種目　申込用紙'!AJ98</f>
        <v/>
      </c>
      <c r="U47" t="str">
        <f>'個人種目　申込用紙'!AK98</f>
        <v>.</v>
      </c>
      <c r="V47" t="e">
        <f>'個人種目　申込用紙'!AN98</f>
        <v>#REF!</v>
      </c>
      <c r="W47" t="e">
        <f>'個人種目　申込用紙'!AO98</f>
        <v>#REF!</v>
      </c>
    </row>
    <row r="48" spans="1:23" x14ac:dyDescent="0.15">
      <c r="A48" s="19">
        <f>'個人種目　申込用紙'!A100</f>
        <v>46</v>
      </c>
      <c r="C48" t="str">
        <f>'個人種目　申込用紙'!AA100</f>
        <v/>
      </c>
      <c r="D48">
        <f>'個人種目　申込用紙'!C101</f>
        <v>0</v>
      </c>
      <c r="E48" s="1">
        <f>'個人種目　申込用紙'!C100</f>
        <v>0</v>
      </c>
      <c r="F48" t="str">
        <f>'個人種目　申込用紙'!AB100</f>
        <v/>
      </c>
      <c r="I48">
        <f>'個人種目　申込用紙'!AC100</f>
        <v>0</v>
      </c>
      <c r="J48" s="1"/>
      <c r="K48" s="1">
        <f>'個人種目　申込用紙'!W100</f>
        <v>0</v>
      </c>
      <c r="L48" s="1">
        <f>'個人種目　申込用紙'!X100</f>
        <v>0</v>
      </c>
      <c r="R48" t="str">
        <f>'個人種目　申込用紙'!AF100</f>
        <v/>
      </c>
      <c r="S48" t="str">
        <f>'個人種目　申込用紙'!AG100</f>
        <v>.</v>
      </c>
      <c r="T48" t="str">
        <f>'個人種目　申込用紙'!AJ100</f>
        <v/>
      </c>
      <c r="U48" t="str">
        <f>'個人種目　申込用紙'!AK100</f>
        <v>.</v>
      </c>
      <c r="V48" t="e">
        <f>'個人種目　申込用紙'!AN100</f>
        <v>#REF!</v>
      </c>
      <c r="W48" t="e">
        <f>'個人種目　申込用紙'!AO100</f>
        <v>#REF!</v>
      </c>
    </row>
    <row r="49" spans="1:23" x14ac:dyDescent="0.15">
      <c r="A49" s="19">
        <f>'個人種目　申込用紙'!A102</f>
        <v>47</v>
      </c>
      <c r="C49" t="str">
        <f>'個人種目　申込用紙'!AA102</f>
        <v/>
      </c>
      <c r="D49">
        <f>'個人種目　申込用紙'!C103</f>
        <v>0</v>
      </c>
      <c r="E49" s="1">
        <f>'個人種目　申込用紙'!C102</f>
        <v>0</v>
      </c>
      <c r="F49" t="str">
        <f>'個人種目　申込用紙'!AB102</f>
        <v/>
      </c>
      <c r="I49">
        <f>'個人種目　申込用紙'!AC102</f>
        <v>0</v>
      </c>
      <c r="J49" s="1"/>
      <c r="K49" s="1">
        <f>'個人種目　申込用紙'!W102</f>
        <v>0</v>
      </c>
      <c r="L49" s="1">
        <f>'個人種目　申込用紙'!X102</f>
        <v>0</v>
      </c>
      <c r="R49" t="str">
        <f>'個人種目　申込用紙'!AF102</f>
        <v/>
      </c>
      <c r="S49" t="str">
        <f>'個人種目　申込用紙'!AG102</f>
        <v>.</v>
      </c>
      <c r="T49" t="str">
        <f>'個人種目　申込用紙'!AJ102</f>
        <v/>
      </c>
      <c r="U49" t="str">
        <f>'個人種目　申込用紙'!AK102</f>
        <v>.</v>
      </c>
      <c r="V49" t="e">
        <f>'個人種目　申込用紙'!AN102</f>
        <v>#REF!</v>
      </c>
      <c r="W49" t="e">
        <f>'個人種目　申込用紙'!AO102</f>
        <v>#REF!</v>
      </c>
    </row>
    <row r="50" spans="1:23" x14ac:dyDescent="0.15">
      <c r="A50" s="19">
        <f>'個人種目　申込用紙'!A104</f>
        <v>48</v>
      </c>
      <c r="C50" t="str">
        <f>'個人種目　申込用紙'!AA104</f>
        <v/>
      </c>
      <c r="D50">
        <f>'個人種目　申込用紙'!C105</f>
        <v>0</v>
      </c>
      <c r="E50" s="1">
        <f>'個人種目　申込用紙'!C104</f>
        <v>0</v>
      </c>
      <c r="F50" t="str">
        <f>'個人種目　申込用紙'!AB104</f>
        <v/>
      </c>
      <c r="I50">
        <f>'個人種目　申込用紙'!AC104</f>
        <v>0</v>
      </c>
      <c r="J50" s="1"/>
      <c r="K50" s="1">
        <f>'個人種目　申込用紙'!W104</f>
        <v>0</v>
      </c>
      <c r="L50" s="1">
        <f>'個人種目　申込用紙'!X104</f>
        <v>0</v>
      </c>
      <c r="R50" t="str">
        <f>'個人種目　申込用紙'!AF104</f>
        <v/>
      </c>
      <c r="S50" t="str">
        <f>'個人種目　申込用紙'!AG104</f>
        <v>.</v>
      </c>
      <c r="T50" t="str">
        <f>'個人種目　申込用紙'!AJ104</f>
        <v/>
      </c>
      <c r="U50" t="str">
        <f>'個人種目　申込用紙'!AK104</f>
        <v>.</v>
      </c>
      <c r="V50" t="e">
        <f>'個人種目　申込用紙'!AN104</f>
        <v>#REF!</v>
      </c>
      <c r="W50" t="e">
        <f>'個人種目　申込用紙'!AO104</f>
        <v>#REF!</v>
      </c>
    </row>
    <row r="51" spans="1:23" x14ac:dyDescent="0.15">
      <c r="A51" s="19">
        <f>'個人種目　申込用紙'!A106</f>
        <v>49</v>
      </c>
      <c r="C51" t="str">
        <f>'個人種目　申込用紙'!AA106</f>
        <v/>
      </c>
      <c r="D51">
        <f>'個人種目　申込用紙'!C107</f>
        <v>0</v>
      </c>
      <c r="E51" s="1">
        <f>'個人種目　申込用紙'!C106</f>
        <v>0</v>
      </c>
      <c r="F51" t="str">
        <f>'個人種目　申込用紙'!AB106</f>
        <v/>
      </c>
      <c r="I51">
        <f>'個人種目　申込用紙'!AC106</f>
        <v>0</v>
      </c>
      <c r="J51" s="1"/>
      <c r="K51" s="1">
        <f>'個人種目　申込用紙'!W106</f>
        <v>0</v>
      </c>
      <c r="L51" s="1">
        <f>'個人種目　申込用紙'!X106</f>
        <v>0</v>
      </c>
      <c r="R51" t="str">
        <f>'個人種目　申込用紙'!AF106</f>
        <v/>
      </c>
      <c r="S51" t="str">
        <f>'個人種目　申込用紙'!AG106</f>
        <v>.</v>
      </c>
      <c r="T51" t="str">
        <f>'個人種目　申込用紙'!AJ106</f>
        <v/>
      </c>
      <c r="U51" t="str">
        <f>'個人種目　申込用紙'!AK106</f>
        <v>.</v>
      </c>
      <c r="V51" t="e">
        <f>'個人種目　申込用紙'!AN106</f>
        <v>#REF!</v>
      </c>
      <c r="W51" t="e">
        <f>'個人種目　申込用紙'!AO106</f>
        <v>#REF!</v>
      </c>
    </row>
    <row r="52" spans="1:23" x14ac:dyDescent="0.15">
      <c r="A52" s="19">
        <f>'個人種目　申込用紙'!A108</f>
        <v>50</v>
      </c>
      <c r="C52" t="str">
        <f>'個人種目　申込用紙'!AA108</f>
        <v/>
      </c>
      <c r="D52">
        <f>'個人種目　申込用紙'!C109</f>
        <v>0</v>
      </c>
      <c r="E52" s="1">
        <f>'個人種目　申込用紙'!C108</f>
        <v>0</v>
      </c>
      <c r="F52" t="str">
        <f>'個人種目　申込用紙'!AB108</f>
        <v/>
      </c>
      <c r="I52">
        <f>'個人種目　申込用紙'!AC108</f>
        <v>0</v>
      </c>
      <c r="J52" s="1"/>
      <c r="K52" s="1">
        <f>'個人種目　申込用紙'!W108</f>
        <v>0</v>
      </c>
      <c r="L52" s="1">
        <f>'個人種目　申込用紙'!X108</f>
        <v>0</v>
      </c>
      <c r="R52" t="str">
        <f>'個人種目　申込用紙'!AF108</f>
        <v/>
      </c>
      <c r="S52" t="str">
        <f>'個人種目　申込用紙'!AG108</f>
        <v>.</v>
      </c>
      <c r="T52" t="str">
        <f>'個人種目　申込用紙'!AJ108</f>
        <v/>
      </c>
      <c r="U52" t="str">
        <f>'個人種目　申込用紙'!AK108</f>
        <v>.</v>
      </c>
      <c r="V52" t="e">
        <f>'個人種目　申込用紙'!AN108</f>
        <v>#REF!</v>
      </c>
      <c r="W52" t="e">
        <f>'個人種目　申込用紙'!AO108</f>
        <v>#REF!</v>
      </c>
    </row>
    <row r="53" spans="1:23" x14ac:dyDescent="0.15">
      <c r="A53" s="19">
        <f>'個人種目　申込用紙'!A110</f>
        <v>51</v>
      </c>
      <c r="C53" t="str">
        <f>'個人種目　申込用紙'!AA110</f>
        <v/>
      </c>
      <c r="D53">
        <f>'個人種目　申込用紙'!C111</f>
        <v>0</v>
      </c>
      <c r="E53" s="1">
        <f>'個人種目　申込用紙'!C110</f>
        <v>0</v>
      </c>
      <c r="F53" t="str">
        <f>'個人種目　申込用紙'!AB110</f>
        <v/>
      </c>
      <c r="I53">
        <f>'個人種目　申込用紙'!AC110</f>
        <v>0</v>
      </c>
      <c r="J53" s="1"/>
      <c r="K53" s="1">
        <f>'個人種目　申込用紙'!W110</f>
        <v>0</v>
      </c>
      <c r="L53" s="1">
        <f>'個人種目　申込用紙'!X110</f>
        <v>0</v>
      </c>
      <c r="R53" t="str">
        <f>'個人種目　申込用紙'!AF110</f>
        <v/>
      </c>
      <c r="S53" t="str">
        <f>'個人種目　申込用紙'!AG110</f>
        <v>.</v>
      </c>
      <c r="T53" t="str">
        <f>'個人種目　申込用紙'!AJ110</f>
        <v/>
      </c>
      <c r="U53" t="str">
        <f>'個人種目　申込用紙'!AK110</f>
        <v>.</v>
      </c>
      <c r="V53" t="e">
        <f>'個人種目　申込用紙'!AN110</f>
        <v>#REF!</v>
      </c>
      <c r="W53" t="e">
        <f>'個人種目　申込用紙'!AO110</f>
        <v>#REF!</v>
      </c>
    </row>
    <row r="54" spans="1:23" x14ac:dyDescent="0.15">
      <c r="A54" s="19">
        <f>'個人種目　申込用紙'!A112</f>
        <v>52</v>
      </c>
      <c r="C54" t="str">
        <f>'個人種目　申込用紙'!AA112</f>
        <v/>
      </c>
      <c r="D54">
        <f>'個人種目　申込用紙'!C113</f>
        <v>0</v>
      </c>
      <c r="E54" s="1">
        <f>'個人種目　申込用紙'!C112</f>
        <v>0</v>
      </c>
      <c r="F54" t="str">
        <f>'個人種目　申込用紙'!AB112</f>
        <v/>
      </c>
      <c r="I54">
        <f>'個人種目　申込用紙'!AC112</f>
        <v>0</v>
      </c>
      <c r="J54" s="1"/>
      <c r="K54" s="1">
        <f>'個人種目　申込用紙'!W112</f>
        <v>0</v>
      </c>
      <c r="L54" s="1">
        <f>'個人種目　申込用紙'!X112</f>
        <v>0</v>
      </c>
      <c r="R54" t="str">
        <f>'個人種目　申込用紙'!AF112</f>
        <v/>
      </c>
      <c r="S54" t="str">
        <f>'個人種目　申込用紙'!AG112</f>
        <v>.</v>
      </c>
      <c r="T54" t="str">
        <f>'個人種目　申込用紙'!AJ112</f>
        <v/>
      </c>
      <c r="U54" t="str">
        <f>'個人種目　申込用紙'!AK112</f>
        <v>.</v>
      </c>
      <c r="V54" t="e">
        <f>'個人種目　申込用紙'!AN112</f>
        <v>#REF!</v>
      </c>
      <c r="W54" t="e">
        <f>'個人種目　申込用紙'!AO112</f>
        <v>#REF!</v>
      </c>
    </row>
    <row r="55" spans="1:23" x14ac:dyDescent="0.15">
      <c r="A55" s="19">
        <f>'個人種目　申込用紙'!A114</f>
        <v>53</v>
      </c>
      <c r="C55" t="str">
        <f>'個人種目　申込用紙'!AA114</f>
        <v/>
      </c>
      <c r="D55">
        <f>'個人種目　申込用紙'!C115</f>
        <v>0</v>
      </c>
      <c r="E55" s="1">
        <f>'個人種目　申込用紙'!C114</f>
        <v>0</v>
      </c>
      <c r="F55" t="str">
        <f>'個人種目　申込用紙'!AB114</f>
        <v/>
      </c>
      <c r="I55">
        <f>'個人種目　申込用紙'!AC114</f>
        <v>0</v>
      </c>
      <c r="J55" s="1"/>
      <c r="K55" s="1">
        <f>'個人種目　申込用紙'!W114</f>
        <v>0</v>
      </c>
      <c r="L55" s="1">
        <f>'個人種目　申込用紙'!X114</f>
        <v>0</v>
      </c>
      <c r="R55" t="str">
        <f>'個人種目　申込用紙'!AF114</f>
        <v/>
      </c>
      <c r="S55" t="str">
        <f>'個人種目　申込用紙'!AG114</f>
        <v>.</v>
      </c>
      <c r="T55" t="str">
        <f>'個人種目　申込用紙'!AJ114</f>
        <v/>
      </c>
      <c r="U55" t="str">
        <f>'個人種目　申込用紙'!AK114</f>
        <v>.</v>
      </c>
      <c r="V55" t="e">
        <f>'個人種目　申込用紙'!AN114</f>
        <v>#REF!</v>
      </c>
      <c r="W55" t="e">
        <f>'個人種目　申込用紙'!AO114</f>
        <v>#REF!</v>
      </c>
    </row>
    <row r="56" spans="1:23" x14ac:dyDescent="0.15">
      <c r="A56" s="19">
        <f>'個人種目　申込用紙'!A116</f>
        <v>54</v>
      </c>
      <c r="C56" t="str">
        <f>'個人種目　申込用紙'!AA116</f>
        <v/>
      </c>
      <c r="D56">
        <f>'個人種目　申込用紙'!C117</f>
        <v>0</v>
      </c>
      <c r="E56" s="1">
        <f>'個人種目　申込用紙'!C116</f>
        <v>0</v>
      </c>
      <c r="F56" t="str">
        <f>'個人種目　申込用紙'!AB116</f>
        <v/>
      </c>
      <c r="I56">
        <f>'個人種目　申込用紙'!AC116</f>
        <v>0</v>
      </c>
      <c r="J56" s="1"/>
      <c r="K56" s="1">
        <f>'個人種目　申込用紙'!W116</f>
        <v>0</v>
      </c>
      <c r="L56" s="1">
        <f>'個人種目　申込用紙'!X116</f>
        <v>0</v>
      </c>
      <c r="R56" t="str">
        <f>'個人種目　申込用紙'!AF116</f>
        <v/>
      </c>
      <c r="S56" t="str">
        <f>'個人種目　申込用紙'!AG116</f>
        <v>.</v>
      </c>
      <c r="T56" t="str">
        <f>'個人種目　申込用紙'!AJ116</f>
        <v/>
      </c>
      <c r="U56" t="str">
        <f>'個人種目　申込用紙'!AK116</f>
        <v>.</v>
      </c>
      <c r="V56" t="e">
        <f>'個人種目　申込用紙'!AN116</f>
        <v>#REF!</v>
      </c>
      <c r="W56" t="e">
        <f>'個人種目　申込用紙'!AO116</f>
        <v>#REF!</v>
      </c>
    </row>
    <row r="57" spans="1:23" x14ac:dyDescent="0.15">
      <c r="A57" s="19">
        <f>'個人種目　申込用紙'!A118</f>
        <v>55</v>
      </c>
      <c r="C57" t="str">
        <f>'個人種目　申込用紙'!AA118</f>
        <v/>
      </c>
      <c r="D57">
        <f>'個人種目　申込用紙'!C119</f>
        <v>0</v>
      </c>
      <c r="E57" s="1">
        <f>'個人種目　申込用紙'!C118</f>
        <v>0</v>
      </c>
      <c r="F57" t="str">
        <f>'個人種目　申込用紙'!AB118</f>
        <v/>
      </c>
      <c r="I57">
        <f>'個人種目　申込用紙'!AC118</f>
        <v>0</v>
      </c>
      <c r="J57" s="1"/>
      <c r="K57" s="1">
        <f>'個人種目　申込用紙'!W118</f>
        <v>0</v>
      </c>
      <c r="L57" s="1">
        <f>'個人種目　申込用紙'!X118</f>
        <v>0</v>
      </c>
      <c r="R57" t="str">
        <f>'個人種目　申込用紙'!AF118</f>
        <v/>
      </c>
      <c r="S57" t="str">
        <f>'個人種目　申込用紙'!AG118</f>
        <v>.</v>
      </c>
      <c r="T57" t="str">
        <f>'個人種目　申込用紙'!AJ118</f>
        <v/>
      </c>
      <c r="U57" t="str">
        <f>'個人種目　申込用紙'!AK118</f>
        <v>.</v>
      </c>
      <c r="V57" t="e">
        <f>'個人種目　申込用紙'!AN118</f>
        <v>#REF!</v>
      </c>
      <c r="W57" t="e">
        <f>'個人種目　申込用紙'!AO118</f>
        <v>#REF!</v>
      </c>
    </row>
    <row r="58" spans="1:23" x14ac:dyDescent="0.15">
      <c r="A58" s="19">
        <f>'個人種目　申込用紙'!A120</f>
        <v>56</v>
      </c>
      <c r="C58" t="str">
        <f>'個人種目　申込用紙'!AA120</f>
        <v/>
      </c>
      <c r="D58">
        <f>'個人種目　申込用紙'!C121</f>
        <v>0</v>
      </c>
      <c r="E58" s="1">
        <f>'個人種目　申込用紙'!C120</f>
        <v>0</v>
      </c>
      <c r="F58" t="str">
        <f>'個人種目　申込用紙'!AB120</f>
        <v/>
      </c>
      <c r="I58">
        <f>'個人種目　申込用紙'!AC120</f>
        <v>0</v>
      </c>
      <c r="J58" s="1"/>
      <c r="K58" s="1">
        <f>'個人種目　申込用紙'!W120</f>
        <v>0</v>
      </c>
      <c r="L58" s="1">
        <f>'個人種目　申込用紙'!X120</f>
        <v>0</v>
      </c>
      <c r="R58" t="str">
        <f>'個人種目　申込用紙'!AF120</f>
        <v/>
      </c>
      <c r="S58" t="str">
        <f>'個人種目　申込用紙'!AG120</f>
        <v>.</v>
      </c>
      <c r="T58" t="str">
        <f>'個人種目　申込用紙'!AJ120</f>
        <v/>
      </c>
      <c r="U58" t="str">
        <f>'個人種目　申込用紙'!AK120</f>
        <v>.</v>
      </c>
      <c r="V58" t="e">
        <f>'個人種目　申込用紙'!AN120</f>
        <v>#REF!</v>
      </c>
      <c r="W58" t="e">
        <f>'個人種目　申込用紙'!AO120</f>
        <v>#REF!</v>
      </c>
    </row>
    <row r="59" spans="1:23" x14ac:dyDescent="0.15">
      <c r="A59" s="19">
        <f>'個人種目　申込用紙'!A122</f>
        <v>57</v>
      </c>
      <c r="C59" t="str">
        <f>'個人種目　申込用紙'!AA122</f>
        <v/>
      </c>
      <c r="D59">
        <f>'個人種目　申込用紙'!C123</f>
        <v>0</v>
      </c>
      <c r="E59" s="1">
        <f>'個人種目　申込用紙'!C122</f>
        <v>0</v>
      </c>
      <c r="F59" t="str">
        <f>'個人種目　申込用紙'!AB122</f>
        <v/>
      </c>
      <c r="I59">
        <f>'個人種目　申込用紙'!AC122</f>
        <v>0</v>
      </c>
      <c r="J59" s="1"/>
      <c r="K59" s="1">
        <f>'個人種目　申込用紙'!W122</f>
        <v>0</v>
      </c>
      <c r="L59" s="1">
        <f>'個人種目　申込用紙'!X122</f>
        <v>0</v>
      </c>
      <c r="R59" t="str">
        <f>'個人種目　申込用紙'!AF122</f>
        <v/>
      </c>
      <c r="S59" t="str">
        <f>'個人種目　申込用紙'!AG122</f>
        <v>.</v>
      </c>
      <c r="T59" t="str">
        <f>'個人種目　申込用紙'!AJ122</f>
        <v/>
      </c>
      <c r="U59" t="str">
        <f>'個人種目　申込用紙'!AK122</f>
        <v>.</v>
      </c>
      <c r="V59" t="e">
        <f>'個人種目　申込用紙'!AN122</f>
        <v>#REF!</v>
      </c>
      <c r="W59" t="e">
        <f>'個人種目　申込用紙'!AO122</f>
        <v>#REF!</v>
      </c>
    </row>
    <row r="60" spans="1:23" x14ac:dyDescent="0.15">
      <c r="A60" s="19">
        <f>'個人種目　申込用紙'!A126</f>
        <v>59</v>
      </c>
      <c r="C60" t="str">
        <f>'個人種目　申込用紙'!AA126</f>
        <v/>
      </c>
      <c r="D60">
        <f>'個人種目　申込用紙'!C127</f>
        <v>0</v>
      </c>
      <c r="E60" s="1">
        <f>'個人種目　申込用紙'!C126</f>
        <v>0</v>
      </c>
      <c r="F60" t="str">
        <f>'個人種目　申込用紙'!AB126</f>
        <v/>
      </c>
      <c r="I60">
        <f>'個人種目　申込用紙'!AC126</f>
        <v>0</v>
      </c>
      <c r="J60" s="1"/>
      <c r="K60" s="1">
        <f>'個人種目　申込用紙'!W126</f>
        <v>0</v>
      </c>
      <c r="L60" s="1">
        <f>'個人種目　申込用紙'!X126</f>
        <v>0</v>
      </c>
      <c r="R60" t="str">
        <f>'個人種目　申込用紙'!AF126</f>
        <v/>
      </c>
      <c r="S60" t="str">
        <f>'個人種目　申込用紙'!AG126</f>
        <v>.</v>
      </c>
      <c r="T60" t="str">
        <f>'個人種目　申込用紙'!AJ126</f>
        <v/>
      </c>
      <c r="U60" t="str">
        <f>'個人種目　申込用紙'!AK126</f>
        <v>.</v>
      </c>
      <c r="V60" t="e">
        <f>'個人種目　申込用紙'!AN126</f>
        <v>#REF!</v>
      </c>
      <c r="W60" t="e">
        <f>'個人種目　申込用紙'!AO126</f>
        <v>#REF!</v>
      </c>
    </row>
    <row r="61" spans="1:23" x14ac:dyDescent="0.15">
      <c r="A61" s="19">
        <f>'個人種目　申込用紙'!A128</f>
        <v>60</v>
      </c>
      <c r="C61" t="str">
        <f>'個人種目　申込用紙'!AA128</f>
        <v/>
      </c>
      <c r="D61">
        <f>'個人種目　申込用紙'!C129</f>
        <v>0</v>
      </c>
      <c r="E61" s="1">
        <f>'個人種目　申込用紙'!C128</f>
        <v>0</v>
      </c>
      <c r="F61" t="str">
        <f>'個人種目　申込用紙'!AB128</f>
        <v/>
      </c>
      <c r="I61">
        <f>'個人種目　申込用紙'!AC128</f>
        <v>0</v>
      </c>
      <c r="J61" s="1"/>
      <c r="K61" s="1">
        <f>'個人種目　申込用紙'!W128</f>
        <v>0</v>
      </c>
      <c r="L61" s="1">
        <f>'個人種目　申込用紙'!X128</f>
        <v>0</v>
      </c>
      <c r="R61" t="str">
        <f>'個人種目　申込用紙'!AF128</f>
        <v/>
      </c>
      <c r="S61" t="str">
        <f>'個人種目　申込用紙'!AG128</f>
        <v>.</v>
      </c>
      <c r="T61" t="str">
        <f>'個人種目　申込用紙'!AJ128</f>
        <v/>
      </c>
      <c r="U61" t="str">
        <f>'個人種目　申込用紙'!AK128</f>
        <v>.</v>
      </c>
      <c r="V61" t="e">
        <f>'個人種目　申込用紙'!AN128</f>
        <v>#REF!</v>
      </c>
      <c r="W61" t="e">
        <f>'個人種目　申込用紙'!AO128</f>
        <v>#REF!</v>
      </c>
    </row>
  </sheetData>
  <sheetProtection formatCells="0"/>
  <autoFilter ref="A1:AL61" xr:uid="{00000000-0009-0000-0000-00000200000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申込集計表</vt:lpstr>
      <vt:lpstr>個人種目　申込用紙</vt:lpstr>
      <vt:lpstr>リレー種目　申込用紙</vt:lpstr>
      <vt:lpstr>このシートはさわらないでください（個人）</vt:lpstr>
      <vt:lpstr>'リレー種目　申込用紙'!Print_Area</vt:lpstr>
      <vt:lpstr>'個人種目　申込用紙'!Print_Area</vt:lpstr>
      <vt:lpstr>申込集計表!Print_Area</vt:lpstr>
      <vt:lpstr>'リレー種目　申込用紙'!Print_Titles</vt:lpstr>
      <vt:lpstr>'個人種目　申込用紙'!Print_Titles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userr</dc:creator>
  <cp:lastModifiedBy>qta</cp:lastModifiedBy>
  <cp:lastPrinted>2024-05-05T01:02:43Z</cp:lastPrinted>
  <dcterms:created xsi:type="dcterms:W3CDTF">2019-07-26T03:06:03Z</dcterms:created>
  <dcterms:modified xsi:type="dcterms:W3CDTF">2024-09-05T03:24:46Z</dcterms:modified>
</cp:coreProperties>
</file>